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BACK UP - IFSP\CFOR\DADP\Afastamentos Stricto Sensu\AFASTAMENTO DOCENTE\Afastamento docente - 1º sem 2023\"/>
    </mc:Choice>
  </mc:AlternateContent>
  <bookViews>
    <workbookView xWindow="0" yWindow="0" windowWidth="28800" windowHeight="11835"/>
  </bookViews>
  <sheets>
    <sheet name="PLANILHA DE CÁLCULO" sheetId="1" r:id="rId1"/>
    <sheet name="DADOS" sheetId="2" state="hidden" r:id="rId2"/>
  </sheets>
  <definedNames>
    <definedName name="cálculo">'PLANILHA DE CÁLCULO'!$I$88:$Y$93</definedName>
    <definedName name="Cálculos">'PLANILHA DE CÁLCULO'!$I$87:$Y$93</definedName>
    <definedName name="CAMPI">'PLANILHA DE CÁLCULO'!$I$94:$I$131</definedName>
    <definedName name="Pontuação">'PLANILHA DE CÁLCULO'!$I$87:$I$93</definedName>
  </definedNames>
  <calcPr calcId="152511" iterateDelta="1E-4"/>
</workbook>
</file>

<file path=xl/calcChain.xml><?xml version="1.0" encoding="utf-8"?>
<calcChain xmlns="http://schemas.openxmlformats.org/spreadsheetml/2006/main">
  <c r="AA1" i="2" l="1"/>
  <c r="Z1" i="2"/>
  <c r="Y1" i="2"/>
  <c r="X1" i="2"/>
  <c r="W1" i="2"/>
  <c r="V1" i="2"/>
  <c r="U1" i="2"/>
  <c r="T1" i="2"/>
  <c r="S1" i="2"/>
  <c r="R1" i="2"/>
  <c r="Q1" i="2"/>
  <c r="P1" i="2"/>
  <c r="O1" i="2"/>
  <c r="N1" i="2"/>
  <c r="M1" i="2"/>
  <c r="L1" i="2"/>
  <c r="K1" i="2"/>
  <c r="J1" i="2"/>
  <c r="I1" i="2"/>
  <c r="H1" i="2"/>
  <c r="G1" i="2"/>
  <c r="F1" i="2"/>
  <c r="E1" i="2"/>
  <c r="D1" i="2"/>
  <c r="C1" i="2"/>
  <c r="B1" i="2"/>
  <c r="A1" i="2"/>
  <c r="Y109" i="1"/>
  <c r="Y110" i="1" s="1"/>
  <c r="J70" i="1" s="1"/>
  <c r="W114" i="1"/>
  <c r="V114" i="1"/>
  <c r="X114" i="1" s="1"/>
  <c r="Y114" i="1" s="1"/>
  <c r="AC84" i="1" s="1"/>
  <c r="AA2" i="2" s="1"/>
  <c r="W112" i="1"/>
  <c r="V112" i="1"/>
  <c r="X112" i="1" s="1"/>
  <c r="Y112" i="1" s="1"/>
  <c r="AB84" i="1" s="1"/>
  <c r="Z2" i="2" s="1"/>
  <c r="W103" i="1"/>
  <c r="Y84" i="1" s="1"/>
  <c r="W2" i="2" s="1"/>
  <c r="S103" i="1"/>
  <c r="J69" i="1" s="1"/>
  <c r="AA84" i="1"/>
  <c r="Y2" i="2" s="1"/>
  <c r="Z84" i="1"/>
  <c r="X2" i="2" s="1"/>
  <c r="X84" i="1"/>
  <c r="V2" i="2" s="1"/>
  <c r="W84" i="1"/>
  <c r="U2" i="2" s="1"/>
  <c r="V84" i="1"/>
  <c r="T2" i="2" s="1"/>
  <c r="U84" i="1"/>
  <c r="S2" i="2" s="1"/>
  <c r="T84" i="1"/>
  <c r="R2" i="2" s="1"/>
  <c r="S84" i="1"/>
  <c r="Q2" i="2" s="1"/>
  <c r="R84" i="1"/>
  <c r="P2" i="2" s="1"/>
  <c r="Q84" i="1"/>
  <c r="O2" i="2" s="1"/>
  <c r="P84" i="1"/>
  <c r="N2" i="2" s="1"/>
  <c r="O84" i="1"/>
  <c r="M2" i="2" s="1"/>
  <c r="N84" i="1"/>
  <c r="L2" i="2" s="1"/>
  <c r="M84" i="1"/>
  <c r="K2" i="2" s="1"/>
  <c r="L84" i="1"/>
  <c r="J2" i="2" s="1"/>
  <c r="K84" i="1"/>
  <c r="I2" i="2" s="1"/>
  <c r="J84" i="1"/>
  <c r="H2" i="2" s="1"/>
  <c r="I84" i="1"/>
  <c r="G2" i="2" s="1"/>
  <c r="H84" i="1"/>
  <c r="F2" i="2" s="1"/>
  <c r="G84" i="1"/>
  <c r="E2" i="2" s="1"/>
  <c r="F84" i="1"/>
  <c r="D2" i="2" s="1"/>
  <c r="E84" i="1"/>
  <c r="C2" i="2" s="1"/>
  <c r="D84" i="1"/>
  <c r="B2" i="2" s="1"/>
  <c r="C84" i="1"/>
  <c r="A2" i="2" s="1"/>
  <c r="J68" i="1"/>
  <c r="J67" i="1"/>
  <c r="J66" i="1"/>
  <c r="J65" i="1"/>
  <c r="J64" i="1"/>
  <c r="J71" i="1" l="1"/>
</calcChain>
</file>

<file path=xl/sharedStrings.xml><?xml version="1.0" encoding="utf-8"?>
<sst xmlns="http://schemas.openxmlformats.org/spreadsheetml/2006/main" count="179" uniqueCount="158">
  <si>
    <t>INSTRUÇÕES PARA PREENCHIMENTO</t>
  </si>
  <si>
    <t>1)</t>
  </si>
  <si>
    <r>
      <rPr>
        <sz val="6"/>
        <color rgb="FF000000"/>
        <rFont val="Calibri"/>
        <family val="2"/>
      </rPr>
      <t>TODOS os CAMPOS "em cinza claro" desta planilha devem ser preenchidos, salvo a hipótese em que o dado exigido não for compatível com o pleito.</t>
    </r>
    <r>
      <rPr>
        <sz val="6"/>
        <color rgb="FF000000"/>
        <rFont val="Calibri"/>
        <family val="2"/>
      </rPr>
      <t xml:space="preserve">
</t>
    </r>
    <r>
      <rPr>
        <sz val="6"/>
        <color rgb="FF000000"/>
        <rFont val="Calibri1"/>
      </rPr>
      <t>.</t>
    </r>
  </si>
  <si>
    <t>2)</t>
  </si>
  <si>
    <t>A marcação em MULTIPLICIDADE, nos campos que exigem uma única opção, tornarão NULO este documento e desclassificam o(a) candidato(a).</t>
  </si>
  <si>
    <t>3)</t>
  </si>
  <si>
    <r>
      <t>A CHEFIA IMEDIATA, o(a) DIRETOR(A) ADJUNTO(A) e o(a) DIRETOR(A) GERAL/PRÓ-REITOR(A) deverão assinar este documento via SUAP, como forma de ciência e concordância. Para tal, após preencher o documento, o servidor deverá assinar eletronicamente e solicitar as assinaturas via SUAP, também eletrônicas, das chefias citadas acima. Após coletar as assinaturas, deverá finalizar o documento e incluí-lo internamente no processo SUAP</t>
    </r>
    <r>
      <rPr>
        <sz val="6"/>
        <color rgb="FF000000"/>
        <rFont val="Calibri"/>
        <family val="2"/>
      </rPr>
      <t>. A ausência de uma ou mais assinaturas neste documento acarretará o indeferimento da inscrição e desclassificação do(a) candidato(a).</t>
    </r>
  </si>
  <si>
    <t>4)</t>
  </si>
  <si>
    <t xml:space="preserve"> </t>
  </si>
  <si>
    <r>
      <t xml:space="preserve">FICHA DE INSCRIÇÃO - PROCESSO SELETIVO DE AFASTAMENTO REMUNERADO PARA QUALIFICAÇÃO </t>
    </r>
    <r>
      <rPr>
        <b/>
        <i/>
        <sz val="8"/>
        <color rgb="FFFFFFFF"/>
        <rFont val="Calibri"/>
        <family val="2"/>
      </rPr>
      <t>STRICTO SENSU</t>
    </r>
  </si>
  <si>
    <t>PROCESSO SUAP Nº:</t>
  </si>
  <si>
    <t>IDENTIFICAÇÃO</t>
  </si>
  <si>
    <t>SERVIDOR(A):</t>
  </si>
  <si>
    <t>NASCIMENTO:</t>
  </si>
  <si>
    <t>CPF:</t>
  </si>
  <si>
    <t>Nº SIAPE:</t>
  </si>
  <si>
    <t>CARREIRA:</t>
  </si>
  <si>
    <t>CARGO:</t>
  </si>
  <si>
    <t>NÍVEL/CLASSE:</t>
  </si>
  <si>
    <t>DATA DE INGRESSO:</t>
  </si>
  <si>
    <t>NO IFSP (CARGO ATUAL:)</t>
  </si>
  <si>
    <t>NO SERVIÇO PÚBLICO FEDERAL:</t>
  </si>
  <si>
    <t>REGIME DE TRABALHO:</t>
  </si>
  <si>
    <t>CÂMPUS:</t>
  </si>
  <si>
    <t>ÁREA /SETOR:</t>
  </si>
  <si>
    <t>E-MAIL INSTITUCIONAL:</t>
  </si>
  <si>
    <t>E-MAIL SECUNDÁRIO:</t>
  </si>
  <si>
    <t>RESIDENCIAL:</t>
  </si>
  <si>
    <t>CELULAR:</t>
  </si>
  <si>
    <t>SETOR:</t>
  </si>
  <si>
    <t>DADOS SOBRE A QUALIFICAÇÃO</t>
  </si>
  <si>
    <t>TITULAÇÃO PRETENDIDA:</t>
  </si>
  <si>
    <t>PROGRAMA DE PÓS-GRADUAÇÃO / IES:</t>
  </si>
  <si>
    <t>TÍTULO DO TRABALHO:</t>
  </si>
  <si>
    <t>ÁREA/LINHA DE PESQUISA:</t>
  </si>
  <si>
    <t>CONCEITO CAPES:</t>
  </si>
  <si>
    <t>ENDEREÇO DA IES:</t>
  </si>
  <si>
    <t>TELEFONE (COM DDD):</t>
  </si>
  <si>
    <t>E-MAIL:</t>
  </si>
  <si>
    <t>CNPJ:</t>
  </si>
  <si>
    <t>DESCRIÇÃO RESUMIDA DO PROJETO:</t>
  </si>
  <si>
    <t>FASE / PROGRAMA:</t>
  </si>
  <si>
    <t>(selecione - a partir da lista contida nesta célula  a sua fase no programa - para fins de pontuação)</t>
  </si>
  <si>
    <t>PROGRAMA DE EXCELÊNCIA (CONCEITO 6 E 7 - CAPES)?</t>
  </si>
  <si>
    <t>SIM</t>
  </si>
  <si>
    <t>NÃO</t>
  </si>
  <si>
    <t>(assinale com x)</t>
  </si>
  <si>
    <t>PÓS-DOC FINANCIADO POR AGÊNCIA DE FOMENTO?</t>
  </si>
  <si>
    <t>PÓS-DOC NO EXTERIOR?</t>
  </si>
  <si>
    <t>PROGRAMA DE PÓS GRADUAÇÃO NA ÁREA DE EDUCAÇÃO?</t>
  </si>
  <si>
    <t>A PESQUISA SERÁ DESENVOLVIDA NO IFSP?</t>
  </si>
  <si>
    <t>DADOS SOBRE O AFASTAMENTO</t>
  </si>
  <si>
    <t>PERÍODO DE AFASTAMENTO:</t>
  </si>
  <si>
    <t>A</t>
  </si>
  <si>
    <t>O AFASTAMENTO SERÁ NO EXTERIOR?</t>
  </si>
  <si>
    <t>CAMPO DE PREENCHIMENTO EXCLUSIVO DE SERVIDORES DOCENTES:</t>
  </si>
  <si>
    <r>
      <rPr>
        <b/>
        <sz val="7"/>
        <color rgb="FF000000"/>
        <rFont val="Calibri"/>
        <family val="2"/>
      </rPr>
      <t>HAVERÁ A NECESSIDADE DE CONTRATAÇÃO DE PROFESSOR SUBSTITUTO EM QUAISQUER SEMESTRES DO AFASTAMENTO?</t>
    </r>
  </si>
  <si>
    <t>Venho solicitar o Afastamento Remunerado para Participação em Programa de Pós-Graduação “Stricto Sensu”, conforme o Art. 96-A, da Lei 8.112, considerando que as exigências para a qualificação não permitem o exercício simultâneo do cargo efetivo. Declaro estar ciente de que o gozo de licença capacitação impossibilita o meu afastamento pelos 24 meses seguintes. Comprometo-me a realizar e concluir o curso, obtendo a titulação no período de afastamento, sob pena de ressarcir ao IFSP, quando não atender às exigências da Portaria Normativa 12/2021 e legislação correlata. Comprometo-me, também, em verificar periodicamente o meu e-mail, informado na inscrição, para que possa receber orientações e atualizações a respeito de meu afastamento e da legislação pertinente.</t>
  </si>
  <si>
    <t>Programa de Excelência (Conceito 6 e 7)</t>
  </si>
  <si>
    <t>Pós-Doc Financiado por Agência de Fomento</t>
  </si>
  <si>
    <t>Pós-Doc no Exterior</t>
  </si>
  <si>
    <t>Programa relacionado a educação</t>
  </si>
  <si>
    <t>Desenvolvimento da pesquisa no IFSP</t>
  </si>
  <si>
    <t>Fase do trabalho</t>
  </si>
  <si>
    <t>Tempo de IFSP</t>
  </si>
  <si>
    <t>Pontuação obtida pelo(a) servidor(a):</t>
  </si>
  <si>
    <t xml:space="preserve"> pontos.</t>
  </si>
  <si>
    <t>Nós, CHEFIA IMEDIATA, DIRETOR(A) ADJUNTO(A) e DIRETOR(A) GERAL/PRÓ-REITOR(A), assinamos por estarmos cientes e concordamos com a participação do(a) servidor(a) no Processo Seletivo de Afastamento Remunerado para Participação em Programa de Pós-Graduação "Stricto Sensu". No caso específico de servidores docentes, declaramos estarmos cientes dos prazos para afastamento e eventual contratação de substituto.</t>
  </si>
  <si>
    <t>DATA</t>
  </si>
  <si>
    <t>CHEFIA IMEDIATA</t>
  </si>
  <si>
    <t>DIRETORIA GERAL DO CAMPUS</t>
  </si>
  <si>
    <t>NOME</t>
  </si>
  <si>
    <t>SIGA</t>
  </si>
  <si>
    <t>NASCIMENTO</t>
  </si>
  <si>
    <t>CPF</t>
  </si>
  <si>
    <t>SIAPE</t>
  </si>
  <si>
    <t>CARREIRA</t>
  </si>
  <si>
    <t>CARGO</t>
  </si>
  <si>
    <t>NÍVEL/CLASSE</t>
  </si>
  <si>
    <t>INGRESSO IFSP</t>
  </si>
  <si>
    <t>INGRESSO SP</t>
  </si>
  <si>
    <t>REGIME DE TRABALHO</t>
  </si>
  <si>
    <t>CAMPUS</t>
  </si>
  <si>
    <t>ÁREA/SETOR</t>
  </si>
  <si>
    <t>E-MAIL INSTITUCIONAL</t>
  </si>
  <si>
    <t>E-MAIL SECUNDÁRIO</t>
  </si>
  <si>
    <t>FONE RES</t>
  </si>
  <si>
    <t>FONE CELULAR</t>
  </si>
  <si>
    <t>FONE SETOR</t>
  </si>
  <si>
    <t>TIT PRET</t>
  </si>
  <si>
    <t>PPG</t>
  </si>
  <si>
    <t>TIT TRABALHO</t>
  </si>
  <si>
    <t>CAPES</t>
  </si>
  <si>
    <t>FASE PPG</t>
  </si>
  <si>
    <t>AFAST INICIO</t>
  </si>
  <si>
    <t>AFAST TÉRMINO</t>
  </si>
  <si>
    <t>AFAST EXT</t>
  </si>
  <si>
    <t>PROF SUB</t>
  </si>
  <si>
    <t>ACEITO NO PROGRAMA: - Selecionado/Matriculado em Programa de Pós-Graduação (PPG) Stricto Sensu.</t>
  </si>
  <si>
    <t>REALIZANDO CRÉDITOS: - Matriculado em PPG e frequentando as aulas.</t>
  </si>
  <si>
    <t>CRÉDITOS CONCLUÍDOS: - Matriculado em PPG e aprovado nos créditos obrigatórios.</t>
  </si>
  <si>
    <t>FASE DE QUALIFICAÇÃO: - Matriculado em PPG e inscrito para Qualificação.</t>
  </si>
  <si>
    <t>FASE DE DEFESA: - Matriculado em PPG e aprovado na Qualificação.</t>
  </si>
  <si>
    <t>Programa de Pós Doutorado - Pós Doutorado</t>
  </si>
  <si>
    <t>Campus</t>
  </si>
  <si>
    <t>20 h</t>
  </si>
  <si>
    <t>Araraquara</t>
  </si>
  <si>
    <t>40 h</t>
  </si>
  <si>
    <t>Avaré</t>
  </si>
  <si>
    <t>RDE</t>
  </si>
  <si>
    <t>Barretos</t>
  </si>
  <si>
    <t>Birigui</t>
  </si>
  <si>
    <t>Mestrado</t>
  </si>
  <si>
    <t>Boituva</t>
  </si>
  <si>
    <t>Doutorado</t>
  </si>
  <si>
    <t>Bragança Paulista</t>
  </si>
  <si>
    <t>Pós-Doutorado</t>
  </si>
  <si>
    <t>Campinas</t>
  </si>
  <si>
    <t>Campos do Jordão</t>
  </si>
  <si>
    <t>PONTOS</t>
  </si>
  <si>
    <t>Capivari</t>
  </si>
  <si>
    <t>Caraguatatuba</t>
  </si>
  <si>
    <t>Docente</t>
  </si>
  <si>
    <t>Catanduva</t>
  </si>
  <si>
    <t>Cubatão</t>
  </si>
  <si>
    <t>Guarulhos</t>
  </si>
  <si>
    <t>PRAZO DE ENCERRAMENTO PARA INSCRIÇÕES:</t>
  </si>
  <si>
    <t>Hortolândia</t>
  </si>
  <si>
    <t>TEMPO EM DIAS</t>
  </si>
  <si>
    <t>Ilha Solteira</t>
  </si>
  <si>
    <t>TEMPO EM MESES / FRAÇÃO (1/30)</t>
  </si>
  <si>
    <t>Itapetininga</t>
  </si>
  <si>
    <t>Itaquaquecetuba</t>
  </si>
  <si>
    <t>AFASTAMENTO NO EXTERIOR</t>
  </si>
  <si>
    <t>Jacareí</t>
  </si>
  <si>
    <t>Jundiaí</t>
  </si>
  <si>
    <t>AFASTAMENTO SEM SUB</t>
  </si>
  <si>
    <t>Matão</t>
  </si>
  <si>
    <t>Piracicaba</t>
  </si>
  <si>
    <t>Pirituba</t>
  </si>
  <si>
    <t>Presidente Epitácio</t>
  </si>
  <si>
    <t>Registro</t>
  </si>
  <si>
    <t>Reitoria</t>
  </si>
  <si>
    <t>Salto</t>
  </si>
  <si>
    <t>São Carlos</t>
  </si>
  <si>
    <t>São João da Boa Vista</t>
  </si>
  <si>
    <t>São José do Rio Preto</t>
  </si>
  <si>
    <t>São José dos Campos</t>
  </si>
  <si>
    <t>São Miguel Paulista</t>
  </si>
  <si>
    <t>São Paulo</t>
  </si>
  <si>
    <t>São Roque</t>
  </si>
  <si>
    <t>Sertãozinho</t>
  </si>
  <si>
    <t>Sorocaba</t>
  </si>
  <si>
    <t>Suzano</t>
  </si>
  <si>
    <t>Tupã</t>
  </si>
  <si>
    <t>Votuporanga</t>
  </si>
  <si>
    <t>PRAZO DE ENCERRAMENTO DAS INSCRIÇÕES</t>
  </si>
  <si>
    <t>TELEFONES CONTATO (COM DDD):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</si>
</sst>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0&quot;-&quot;0000&quot;-&quot;0000"/>
    <numFmt numFmtId="165" formatCode="0&quot;-&quot;0000&quot;-&quot;0000"/>
    <numFmt numFmtId="166" formatCode="0000&quot;-&quot;0000"/>
    <numFmt numFmtId="167" formatCode="d/m/yyyy"/>
    <numFmt numFmtId="168" formatCode="0.000"/>
    <numFmt numFmtId="169" formatCode="&quot;(&quot;00&quot;)&quot;"/>
    <numFmt numFmtId="170" formatCode="#,#00.00"/>
    <numFmt numFmtId="171" formatCode="000000000&quot;-&quot;00"/>
    <numFmt numFmtId="172" formatCode="000000"/>
    <numFmt numFmtId="173" formatCode="d/m/yy"/>
  </numFmts>
  <fonts count="35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CC0000"/>
      <name val="Calibri"/>
      <family val="2"/>
    </font>
    <font>
      <i/>
      <sz val="11"/>
      <color rgb="FF808080"/>
      <name val="Calibri"/>
      <family val="2"/>
    </font>
    <font>
      <sz val="11"/>
      <color rgb="FF006600"/>
      <name val="Calibri"/>
      <family val="2"/>
    </font>
    <font>
      <b/>
      <sz val="24"/>
      <color rgb="FF000000"/>
      <name val="Calibri"/>
      <family val="2"/>
    </font>
    <font>
      <b/>
      <sz val="18"/>
      <color rgb="FF000000"/>
      <name val="Calibri"/>
      <family val="2"/>
    </font>
    <font>
      <b/>
      <sz val="12"/>
      <color rgb="FF000000"/>
      <name val="Calibri"/>
      <family val="2"/>
    </font>
    <font>
      <u/>
      <sz val="11"/>
      <color rgb="FF0000EE"/>
      <name val="Calibri"/>
      <family val="2"/>
    </font>
    <font>
      <sz val="11"/>
      <color rgb="FF996600"/>
      <name val="Calibri"/>
      <family val="2"/>
    </font>
    <font>
      <sz val="11"/>
      <color rgb="FF333333"/>
      <name val="Calibri"/>
      <family val="2"/>
    </font>
    <font>
      <b/>
      <i/>
      <u/>
      <sz val="11"/>
      <color rgb="FF000000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7"/>
      <color rgb="FF000000"/>
      <name val="Calibri"/>
      <family val="2"/>
    </font>
    <font>
      <sz val="6"/>
      <color rgb="FF000000"/>
      <name val="Calibri1"/>
    </font>
    <font>
      <sz val="6"/>
      <color rgb="FF000000"/>
      <name val="Calibri"/>
      <family val="2"/>
    </font>
    <font>
      <b/>
      <sz val="10"/>
      <color rgb="FF000000"/>
      <name val="Calibri"/>
      <family val="2"/>
    </font>
    <font>
      <b/>
      <sz val="7"/>
      <color rgb="FF000000"/>
      <name val="Calibri"/>
      <family val="2"/>
    </font>
    <font>
      <b/>
      <sz val="8"/>
      <color rgb="FFFFFFFF"/>
      <name val="Calibri1"/>
    </font>
    <font>
      <b/>
      <i/>
      <sz val="8"/>
      <color rgb="FFFFFFFF"/>
      <name val="Calibri"/>
      <family val="2"/>
    </font>
    <font>
      <b/>
      <sz val="7"/>
      <color rgb="FF385623"/>
      <name val="Calibri"/>
      <family val="2"/>
    </font>
    <font>
      <sz val="7"/>
      <color rgb="FF385623"/>
      <name val="Calibri"/>
      <family val="2"/>
    </font>
    <font>
      <b/>
      <sz val="7"/>
      <color rgb="FFFFFFFF"/>
      <name val="Calibri"/>
      <family val="2"/>
    </font>
    <font>
      <sz val="7"/>
      <color rgb="FF808080"/>
      <name val="Calibri"/>
      <family val="2"/>
    </font>
    <font>
      <sz val="6"/>
      <color rgb="FF385623"/>
      <name val="Calibri"/>
      <family val="2"/>
    </font>
    <font>
      <sz val="10"/>
      <color rgb="FF385623"/>
      <name val="Calibri"/>
      <family val="2"/>
    </font>
    <font>
      <b/>
      <sz val="7"/>
      <color rgb="FFFFFFFF"/>
      <name val="Calibri1"/>
    </font>
    <font>
      <sz val="7"/>
      <color rgb="FFFF0000"/>
      <name val="Calibri"/>
      <family val="2"/>
    </font>
    <font>
      <i/>
      <sz val="7"/>
      <color rgb="FFFF0000"/>
      <name val="Calibri"/>
      <family val="2"/>
    </font>
    <font>
      <b/>
      <sz val="7"/>
      <color rgb="FFFF0000"/>
      <name val="Calibri"/>
      <family val="2"/>
    </font>
    <font>
      <b/>
      <sz val="6"/>
      <color rgb="FF385623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EF2CB"/>
        <bgColor rgb="FFFEF2CB"/>
      </patternFill>
    </fill>
    <fill>
      <patternFill patternType="solid">
        <fgColor rgb="FF385623"/>
        <bgColor rgb="FF385623"/>
      </patternFill>
    </fill>
    <fill>
      <patternFill patternType="solid">
        <fgColor rgb="FFC5E0B3"/>
        <bgColor rgb="FFC5E0B3"/>
      </patternFill>
    </fill>
    <fill>
      <patternFill patternType="solid">
        <fgColor rgb="FFFFFFFF"/>
        <bgColor rgb="FFFFFFFF"/>
      </patternFill>
    </fill>
    <fill>
      <patternFill patternType="solid">
        <fgColor rgb="FFAFD095"/>
        <bgColor rgb="FFAFD095"/>
      </patternFill>
    </fill>
    <fill>
      <patternFill patternType="solid">
        <fgColor rgb="FFD8D8D8"/>
        <bgColor rgb="FFD8D8D8"/>
      </patternFill>
    </fill>
    <fill>
      <patternFill patternType="solid">
        <fgColor rgb="FFBDD6EE"/>
        <bgColor rgb="FFBDD6EE"/>
      </patternFill>
    </fill>
  </fills>
  <borders count="3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85623"/>
      </left>
      <right style="thin">
        <color rgb="FF385623"/>
      </right>
      <top style="thin">
        <color rgb="FF385623"/>
      </top>
      <bottom style="thin">
        <color rgb="FF385623"/>
      </bottom>
      <diagonal/>
    </border>
    <border>
      <left style="thin">
        <color rgb="FFA8D08D"/>
      </left>
      <right style="thin">
        <color rgb="FFA8D08D"/>
      </right>
      <top style="thin">
        <color rgb="FFA8D08D"/>
      </top>
      <bottom style="thin">
        <color rgb="FFA8D08D"/>
      </bottom>
      <diagonal/>
    </border>
    <border>
      <left style="thin">
        <color rgb="FFA8D08D"/>
      </left>
      <right/>
      <top/>
      <bottom/>
      <diagonal/>
    </border>
    <border>
      <left/>
      <right style="thin">
        <color rgb="FFA8D08D"/>
      </right>
      <top/>
      <bottom/>
      <diagonal/>
    </border>
    <border>
      <left style="thin">
        <color rgb="FFA8D08D"/>
      </left>
      <right/>
      <top/>
      <bottom style="thin">
        <color rgb="FFA8D08D"/>
      </bottom>
      <diagonal/>
    </border>
    <border>
      <left/>
      <right/>
      <top/>
      <bottom style="thin">
        <color rgb="FFA8D08D"/>
      </bottom>
      <diagonal/>
    </border>
    <border>
      <left/>
      <right style="thin">
        <color rgb="FFA8D08D"/>
      </right>
      <top/>
      <bottom style="thin">
        <color rgb="FFA8D08D"/>
      </bottom>
      <diagonal/>
    </border>
    <border>
      <left style="thin">
        <color rgb="FFC5E0B3"/>
      </left>
      <right style="thin">
        <color rgb="FFC5E0B3"/>
      </right>
      <top style="thin">
        <color rgb="FFC5E0B3"/>
      </top>
      <bottom style="thin">
        <color rgb="FFC5E0B3"/>
      </bottom>
      <diagonal/>
    </border>
    <border>
      <left style="thin">
        <color rgb="FFA8D08D"/>
      </left>
      <right/>
      <top style="thin">
        <color rgb="FFA8D08D"/>
      </top>
      <bottom style="thin">
        <color rgb="FFA8D08D"/>
      </bottom>
      <diagonal/>
    </border>
    <border>
      <left/>
      <right/>
      <top style="thin">
        <color rgb="FFA8D08D"/>
      </top>
      <bottom style="thin">
        <color rgb="FFA8D08D"/>
      </bottom>
      <diagonal/>
    </border>
    <border>
      <left/>
      <right/>
      <top style="thin">
        <color rgb="FFA8D08D"/>
      </top>
      <bottom/>
      <diagonal/>
    </border>
    <border>
      <left style="thin">
        <color rgb="FFA8D08D"/>
      </left>
      <right style="thin">
        <color rgb="FFA8D08D"/>
      </right>
      <top/>
      <bottom/>
      <diagonal/>
    </border>
    <border>
      <left style="thin">
        <color rgb="FF000000"/>
      </left>
      <right/>
      <top/>
      <bottom style="thin">
        <color rgb="FFA8D08D"/>
      </bottom>
      <diagonal/>
    </border>
    <border>
      <left style="thin">
        <color rgb="FFC5E0B3"/>
      </left>
      <right/>
      <top/>
      <bottom/>
      <diagonal/>
    </border>
    <border>
      <left/>
      <right style="thin">
        <color rgb="FFC5E0B3"/>
      </right>
      <top/>
      <bottom/>
      <diagonal/>
    </border>
    <border>
      <left/>
      <right style="thin">
        <color rgb="FFA8D08D"/>
      </right>
      <top style="thin">
        <color rgb="FFA8D08D"/>
      </top>
      <bottom style="thin">
        <color rgb="FFA8D08D"/>
      </bottom>
      <diagonal/>
    </border>
    <border>
      <left style="thin">
        <color rgb="FFC5E0B3"/>
      </left>
      <right/>
      <top/>
      <bottom style="thin">
        <color rgb="FFC5E0B3"/>
      </bottom>
      <diagonal/>
    </border>
    <border>
      <left/>
      <right/>
      <top/>
      <bottom style="thin">
        <color rgb="FFC5E0B3"/>
      </bottom>
      <diagonal/>
    </border>
    <border>
      <left/>
      <right style="thin">
        <color rgb="FFC5E0B3"/>
      </right>
      <top/>
      <bottom style="thin">
        <color rgb="FFC5E0B3"/>
      </bottom>
      <diagonal/>
    </border>
    <border>
      <left style="thin">
        <color rgb="FF385623"/>
      </left>
      <right style="thin">
        <color rgb="FF385623"/>
      </right>
      <top style="thin">
        <color rgb="FF385623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3" fillId="6" borderId="0"/>
    <xf numFmtId="0" fontId="5" fillId="0" borderId="0"/>
    <xf numFmtId="0" fontId="6" fillId="7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3" fillId="0" borderId="0"/>
    <xf numFmtId="0" fontId="1" fillId="0" borderId="0"/>
    <xf numFmtId="0" fontId="1" fillId="0" borderId="0"/>
    <xf numFmtId="0" fontId="4" fillId="0" borderId="0"/>
  </cellStyleXfs>
  <cellXfs count="165">
    <xf numFmtId="0" fontId="0" fillId="0" borderId="0" xfId="0"/>
    <xf numFmtId="0" fontId="15" fillId="0" borderId="0" xfId="0" applyFont="1" applyAlignment="1">
      <alignment vertical="center"/>
    </xf>
    <xf numFmtId="0" fontId="0" fillId="0" borderId="0" xfId="0" applyFont="1" applyAlignment="1"/>
    <xf numFmtId="0" fontId="20" fillId="14" borderId="31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49" fontId="14" fillId="15" borderId="0" xfId="0" applyNumberFormat="1" applyFont="1" applyFill="1" applyBorder="1" applyAlignment="1">
      <alignment horizontal="left" vertical="center"/>
    </xf>
    <xf numFmtId="167" fontId="14" fillId="0" borderId="0" xfId="0" applyNumberFormat="1" applyFont="1" applyAlignment="1">
      <alignment horizontal="left" vertical="center"/>
    </xf>
    <xf numFmtId="172" fontId="14" fillId="0" borderId="0" xfId="0" applyNumberFormat="1" applyFont="1" applyAlignment="1">
      <alignment horizontal="left" vertical="center"/>
    </xf>
    <xf numFmtId="1" fontId="14" fillId="15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167" fontId="14" fillId="15" borderId="0" xfId="0" applyNumberFormat="1" applyFont="1" applyFill="1" applyBorder="1" applyAlignment="1">
      <alignment horizontal="left" vertical="center"/>
    </xf>
    <xf numFmtId="164" fontId="14" fillId="15" borderId="0" xfId="0" applyNumberFormat="1" applyFont="1" applyFill="1" applyBorder="1" applyAlignment="1">
      <alignment horizontal="left" vertical="center"/>
    </xf>
    <xf numFmtId="165" fontId="14" fillId="0" borderId="0" xfId="0" applyNumberFormat="1" applyFont="1" applyAlignment="1">
      <alignment horizontal="left" vertical="center"/>
    </xf>
    <xf numFmtId="166" fontId="14" fillId="15" borderId="0" xfId="0" applyNumberFormat="1" applyFont="1" applyFill="1" applyBorder="1" applyAlignment="1">
      <alignment horizontal="left" vertical="center"/>
    </xf>
    <xf numFmtId="0" fontId="14" fillId="15" borderId="0" xfId="0" applyFont="1" applyFill="1" applyBorder="1" applyAlignment="1">
      <alignment horizontal="left" vertical="center"/>
    </xf>
    <xf numFmtId="173" fontId="14" fillId="15" borderId="0" xfId="0" applyNumberFormat="1" applyFont="1" applyFill="1" applyBorder="1" applyAlignment="1">
      <alignment horizontal="left" vertical="center"/>
    </xf>
    <xf numFmtId="173" fontId="14" fillId="0" borderId="0" xfId="0" applyNumberFormat="1" applyFont="1" applyAlignment="1">
      <alignment horizontal="left" vertical="center"/>
    </xf>
    <xf numFmtId="0" fontId="25" fillId="11" borderId="16" xfId="0" applyFont="1" applyFill="1" applyBorder="1" applyAlignment="1" applyProtection="1">
      <alignment horizontal="center" vertical="center"/>
      <protection locked="0"/>
    </xf>
    <xf numFmtId="0" fontId="25" fillId="11" borderId="17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protection locked="0"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17" fillId="9" borderId="6" xfId="0" applyFont="1" applyFill="1" applyBorder="1" applyAlignment="1" applyProtection="1">
      <alignment horizontal="center" vertical="top" wrapText="1"/>
      <protection locked="0"/>
    </xf>
    <xf numFmtId="0" fontId="20" fillId="0" borderId="0" xfId="0" applyFont="1" applyAlignment="1" applyProtection="1">
      <protection locked="0"/>
    </xf>
    <xf numFmtId="0" fontId="21" fillId="9" borderId="8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Alignment="1" applyProtection="1">
      <protection locked="0"/>
    </xf>
    <xf numFmtId="0" fontId="17" fillId="0" borderId="0" xfId="0" applyFont="1" applyAlignment="1" applyProtection="1">
      <alignment horizontal="left" vertical="top" wrapText="1"/>
      <protection locked="0"/>
    </xf>
    <xf numFmtId="169" fontId="15" fillId="0" borderId="0" xfId="0" applyNumberFormat="1" applyFont="1" applyAlignment="1" applyProtection="1">
      <alignment vertical="center"/>
      <protection locked="0"/>
    </xf>
    <xf numFmtId="166" fontId="15" fillId="0" borderId="0" xfId="0" applyNumberFormat="1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167" fontId="15" fillId="0" borderId="0" xfId="0" applyNumberFormat="1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protection locked="0"/>
    </xf>
    <xf numFmtId="0" fontId="25" fillId="0" borderId="0" xfId="0" applyFont="1" applyAlignment="1" applyProtection="1">
      <protection locked="0"/>
    </xf>
    <xf numFmtId="0" fontId="25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left"/>
      <protection locked="0"/>
    </xf>
    <xf numFmtId="0" fontId="24" fillId="0" borderId="13" xfId="0" applyFont="1" applyBorder="1" applyAlignment="1" applyProtection="1">
      <protection locked="0"/>
    </xf>
    <xf numFmtId="0" fontId="25" fillId="0" borderId="14" xfId="0" applyFont="1" applyBorder="1" applyAlignment="1" applyProtection="1">
      <protection locked="0"/>
    </xf>
    <xf numFmtId="0" fontId="25" fillId="0" borderId="13" xfId="0" applyFont="1" applyBorder="1" applyAlignment="1" applyProtection="1">
      <protection locked="0"/>
    </xf>
    <xf numFmtId="0" fontId="25" fillId="0" borderId="0" xfId="0" applyFont="1" applyAlignment="1" applyProtection="1">
      <alignment horizontal="left"/>
      <protection locked="0"/>
    </xf>
    <xf numFmtId="0" fontId="25" fillId="0" borderId="14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protection locked="0"/>
    </xf>
    <xf numFmtId="0" fontId="17" fillId="0" borderId="13" xfId="0" applyFont="1" applyBorder="1" applyAlignment="1" applyProtection="1">
      <protection locked="0"/>
    </xf>
    <xf numFmtId="0" fontId="26" fillId="0" borderId="0" xfId="0" applyFont="1" applyAlignment="1" applyProtection="1">
      <protection locked="0"/>
    </xf>
    <xf numFmtId="0" fontId="17" fillId="0" borderId="14" xfId="0" applyFont="1" applyBorder="1" applyAlignment="1" applyProtection="1">
      <protection locked="0"/>
    </xf>
    <xf numFmtId="0" fontId="14" fillId="0" borderId="21" xfId="0" applyFont="1" applyBorder="1" applyAlignment="1" applyProtection="1"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26" fillId="0" borderId="24" xfId="0" applyFont="1" applyBorder="1" applyAlignment="1" applyProtection="1">
      <alignment horizontal="left" vertical="center" wrapText="1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0" fontId="26" fillId="0" borderId="25" xfId="0" applyFont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0" fontId="29" fillId="0" borderId="0" xfId="0" applyFont="1" applyAlignment="1" applyProtection="1">
      <protection locked="0"/>
    </xf>
    <xf numFmtId="0" fontId="17" fillId="0" borderId="24" xfId="0" applyFont="1" applyBorder="1" applyAlignment="1" applyProtection="1">
      <protection locked="0"/>
    </xf>
    <xf numFmtId="0" fontId="24" fillId="0" borderId="0" xfId="0" applyFont="1" applyAlignment="1" applyProtection="1">
      <alignment vertical="top" wrapText="1"/>
      <protection locked="0"/>
    </xf>
    <xf numFmtId="0" fontId="0" fillId="0" borderId="0" xfId="0" applyFont="1" applyBorder="1" applyProtection="1">
      <protection locked="0"/>
    </xf>
    <xf numFmtId="0" fontId="17" fillId="0" borderId="25" xfId="0" applyFont="1" applyBorder="1" applyAlignment="1" applyProtection="1">
      <protection locked="0"/>
    </xf>
    <xf numFmtId="0" fontId="17" fillId="0" borderId="27" xfId="0" applyFont="1" applyBorder="1" applyAlignment="1" applyProtection="1">
      <protection locked="0"/>
    </xf>
    <xf numFmtId="0" fontId="14" fillId="0" borderId="28" xfId="0" applyFont="1" applyBorder="1" applyAlignment="1" applyProtection="1">
      <protection locked="0"/>
    </xf>
    <xf numFmtId="0" fontId="17" fillId="0" borderId="28" xfId="0" applyFont="1" applyBorder="1" applyAlignment="1" applyProtection="1">
      <alignment vertical="center"/>
      <protection locked="0"/>
    </xf>
    <xf numFmtId="0" fontId="17" fillId="0" borderId="28" xfId="0" applyFont="1" applyBorder="1" applyAlignment="1" applyProtection="1">
      <protection locked="0"/>
    </xf>
    <xf numFmtId="0" fontId="17" fillId="0" borderId="29" xfId="0" applyFont="1" applyBorder="1" applyAlignment="1" applyProtection="1"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protection locked="0"/>
    </xf>
    <xf numFmtId="0" fontId="26" fillId="0" borderId="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protection locked="0"/>
    </xf>
    <xf numFmtId="0" fontId="31" fillId="0" borderId="0" xfId="0" applyFont="1" applyAlignment="1" applyProtection="1">
      <protection locked="0"/>
    </xf>
    <xf numFmtId="0" fontId="32" fillId="0" borderId="0" xfId="0" applyFont="1" applyAlignme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0" fontId="31" fillId="0" borderId="12" xfId="0" applyFont="1" applyBorder="1" applyAlignment="1" applyProtection="1">
      <protection locked="0"/>
    </xf>
    <xf numFmtId="0" fontId="31" fillId="0" borderId="12" xfId="0" applyFont="1" applyBorder="1" applyAlignment="1" applyProtection="1">
      <alignment horizontal="left"/>
      <protection locked="0"/>
    </xf>
    <xf numFmtId="0" fontId="31" fillId="0" borderId="0" xfId="0" applyFont="1" applyAlignment="1" applyProtection="1">
      <alignment horizontal="left"/>
      <protection locked="0"/>
    </xf>
    <xf numFmtId="49" fontId="31" fillId="0" borderId="12" xfId="0" applyNumberFormat="1" applyFont="1" applyBorder="1" applyAlignment="1" applyProtection="1">
      <alignment horizontal="left"/>
      <protection locked="0"/>
    </xf>
    <xf numFmtId="167" fontId="31" fillId="0" borderId="12" xfId="0" applyNumberFormat="1" applyFont="1" applyBorder="1" applyAlignment="1" applyProtection="1">
      <alignment horizontal="left"/>
      <protection locked="0"/>
    </xf>
    <xf numFmtId="171" fontId="31" fillId="0" borderId="12" xfId="0" applyNumberFormat="1" applyFont="1" applyBorder="1" applyAlignment="1" applyProtection="1">
      <alignment horizontal="left"/>
      <protection locked="0"/>
    </xf>
    <xf numFmtId="1" fontId="31" fillId="0" borderId="12" xfId="0" applyNumberFormat="1" applyFont="1" applyBorder="1" applyAlignment="1" applyProtection="1">
      <alignment horizontal="left"/>
      <protection locked="0"/>
    </xf>
    <xf numFmtId="164" fontId="31" fillId="0" borderId="12" xfId="0" applyNumberFormat="1" applyFont="1" applyBorder="1" applyAlignment="1" applyProtection="1">
      <alignment horizontal="left"/>
      <protection locked="0"/>
    </xf>
    <xf numFmtId="165" fontId="31" fillId="0" borderId="12" xfId="0" applyNumberFormat="1" applyFont="1" applyBorder="1" applyAlignment="1" applyProtection="1">
      <alignment horizontal="left"/>
      <protection locked="0"/>
    </xf>
    <xf numFmtId="166" fontId="31" fillId="0" borderId="12" xfId="0" applyNumberFormat="1" applyFont="1" applyBorder="1" applyAlignment="1" applyProtection="1">
      <alignment horizontal="left"/>
      <protection locked="0"/>
    </xf>
    <xf numFmtId="0" fontId="33" fillId="0" borderId="0" xfId="0" applyFont="1" applyAlignment="1" applyProtection="1">
      <protection locked="0"/>
    </xf>
    <xf numFmtId="4" fontId="17" fillId="0" borderId="0" xfId="0" applyNumberFormat="1" applyFont="1" applyAlignment="1" applyProtection="1"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protection locked="0"/>
    </xf>
    <xf numFmtId="0" fontId="0" fillId="9" borderId="7" xfId="0" applyFill="1" applyBorder="1" applyProtection="1">
      <protection locked="0"/>
    </xf>
    <xf numFmtId="0" fontId="0" fillId="9" borderId="10" xfId="0" applyFill="1" applyBorder="1" applyProtection="1">
      <protection locked="0"/>
    </xf>
    <xf numFmtId="0" fontId="0" fillId="11" borderId="16" xfId="0" applyFill="1" applyBorder="1" applyProtection="1">
      <protection locked="0"/>
    </xf>
    <xf numFmtId="0" fontId="0" fillId="11" borderId="17" xfId="0" applyFill="1" applyBorder="1" applyProtection="1">
      <protection locked="0"/>
    </xf>
    <xf numFmtId="0" fontId="26" fillId="10" borderId="11" xfId="0" applyFont="1" applyFill="1" applyBorder="1" applyAlignment="1" applyProtection="1">
      <alignment horizontal="center" vertical="center"/>
      <protection locked="0"/>
    </xf>
    <xf numFmtId="14" fontId="0" fillId="11" borderId="16" xfId="0" applyNumberFormat="1" applyFill="1" applyBorder="1" applyProtection="1">
      <protection locked="0"/>
    </xf>
    <xf numFmtId="14" fontId="0" fillId="11" borderId="16" xfId="0" applyNumberFormat="1" applyFill="1" applyBorder="1" applyAlignment="1" applyProtection="1">
      <alignment horizontal="center"/>
      <protection locked="0"/>
    </xf>
    <xf numFmtId="0" fontId="0" fillId="11" borderId="16" xfId="0" applyFill="1" applyBorder="1" applyAlignment="1" applyProtection="1">
      <alignment horizontal="center"/>
      <protection locked="0"/>
    </xf>
    <xf numFmtId="0" fontId="0" fillId="11" borderId="17" xfId="0" applyFill="1" applyBorder="1" applyAlignment="1" applyProtection="1">
      <alignment horizontal="center"/>
      <protection locked="0"/>
    </xf>
    <xf numFmtId="0" fontId="27" fillId="11" borderId="18" xfId="0" applyFont="1" applyFill="1" applyBorder="1" applyAlignment="1" applyProtection="1">
      <alignment horizontal="left" vertical="center"/>
      <protection locked="0"/>
    </xf>
    <xf numFmtId="0" fontId="0" fillId="13" borderId="16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31" fillId="0" borderId="0" xfId="0" applyFont="1" applyFill="1" applyBorder="1" applyAlignment="1" applyProtection="1">
      <alignment horizontal="right"/>
      <protection locked="0"/>
    </xf>
    <xf numFmtId="167" fontId="17" fillId="0" borderId="0" xfId="0" applyNumberFormat="1" applyFont="1" applyFill="1" applyBorder="1" applyAlignment="1" applyProtection="1">
      <alignment horizontal="right"/>
      <protection locked="0"/>
    </xf>
    <xf numFmtId="3" fontId="31" fillId="0" borderId="0" xfId="0" applyNumberFormat="1" applyFont="1" applyFill="1" applyBorder="1" applyAlignment="1" applyProtection="1">
      <alignment horizontal="right"/>
      <protection locked="0"/>
    </xf>
    <xf numFmtId="168" fontId="31" fillId="0" borderId="0" xfId="0" applyNumberFormat="1" applyFont="1" applyFill="1" applyBorder="1" applyAlignment="1" applyProtection="1">
      <alignment horizontal="right"/>
      <protection locked="0"/>
    </xf>
    <xf numFmtId="0" fontId="0" fillId="11" borderId="19" xfId="0" applyFill="1" applyBorder="1" applyAlignment="1" applyProtection="1">
      <alignment horizontal="center"/>
      <protection locked="0"/>
    </xf>
    <xf numFmtId="0" fontId="0" fillId="11" borderId="20" xfId="0" applyFill="1" applyBorder="1" applyAlignment="1" applyProtection="1">
      <alignment horizontal="center"/>
      <protection locked="0"/>
    </xf>
    <xf numFmtId="0" fontId="0" fillId="11" borderId="26" xfId="0" applyFill="1" applyBorder="1" applyAlignment="1" applyProtection="1">
      <alignment horizontal="center"/>
      <protection locked="0"/>
    </xf>
    <xf numFmtId="0" fontId="0" fillId="11" borderId="15" xfId="0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167" fontId="0" fillId="15" borderId="0" xfId="0" applyNumberFormat="1" applyFont="1" applyFill="1" applyBorder="1" applyAlignment="1">
      <alignment horizontal="center"/>
    </xf>
    <xf numFmtId="0" fontId="16" fillId="0" borderId="2" xfId="0" applyFont="1" applyFill="1" applyBorder="1" applyAlignment="1" applyProtection="1">
      <alignment horizontal="center" vertical="center"/>
    </xf>
    <xf numFmtId="0" fontId="17" fillId="9" borderId="3" xfId="0" applyFont="1" applyFill="1" applyBorder="1" applyAlignment="1" applyProtection="1">
      <alignment horizontal="left" vertical="center" wrapText="1"/>
    </xf>
    <xf numFmtId="0" fontId="17" fillId="9" borderId="4" xfId="0" applyFont="1" applyFill="1" applyBorder="1" applyAlignment="1" applyProtection="1">
      <alignment horizontal="left" vertical="center" wrapText="1"/>
    </xf>
    <xf numFmtId="0" fontId="0" fillId="9" borderId="5" xfId="0" applyFill="1" applyBorder="1" applyProtection="1"/>
    <xf numFmtId="0" fontId="17" fillId="9" borderId="6" xfId="0" applyFont="1" applyFill="1" applyBorder="1" applyAlignment="1" applyProtection="1">
      <alignment horizontal="left" vertical="top" wrapText="1"/>
    </xf>
    <xf numFmtId="0" fontId="18" fillId="9" borderId="7" xfId="0" applyFont="1" applyFill="1" applyBorder="1" applyAlignment="1" applyProtection="1">
      <alignment horizontal="left" vertical="top" wrapText="1"/>
    </xf>
    <xf numFmtId="0" fontId="18" fillId="9" borderId="0" xfId="0" applyFont="1" applyFill="1" applyBorder="1" applyAlignment="1" applyProtection="1">
      <alignment horizontal="left" vertical="top" wrapText="1"/>
    </xf>
    <xf numFmtId="0" fontId="0" fillId="9" borderId="7" xfId="0" applyFill="1" applyBorder="1" applyProtection="1"/>
    <xf numFmtId="0" fontId="17" fillId="9" borderId="6" xfId="0" applyFont="1" applyFill="1" applyBorder="1" applyAlignment="1" applyProtection="1">
      <alignment vertical="top" wrapText="1"/>
    </xf>
    <xf numFmtId="0" fontId="17" fillId="9" borderId="6" xfId="0" applyFont="1" applyFill="1" applyBorder="1" applyAlignment="1" applyProtection="1">
      <alignment horizontal="center" vertical="top" wrapText="1"/>
    </xf>
    <xf numFmtId="0" fontId="18" fillId="9" borderId="7" xfId="0" applyFont="1" applyFill="1" applyBorder="1" applyAlignment="1" applyProtection="1">
      <alignment horizontal="left" vertical="top" wrapText="1"/>
    </xf>
    <xf numFmtId="0" fontId="17" fillId="9" borderId="8" xfId="0" applyFont="1" applyFill="1" applyBorder="1" applyAlignment="1" applyProtection="1">
      <alignment horizontal="center" vertical="top" wrapText="1"/>
    </xf>
    <xf numFmtId="0" fontId="17" fillId="9" borderId="9" xfId="0" applyFont="1" applyFill="1" applyBorder="1" applyAlignment="1" applyProtection="1">
      <alignment horizontal="left" vertical="top" wrapText="1"/>
    </xf>
    <xf numFmtId="0" fontId="17" fillId="9" borderId="10" xfId="0" applyFont="1" applyFill="1" applyBorder="1" applyAlignment="1" applyProtection="1">
      <alignment horizontal="left" vertical="top" wrapText="1"/>
    </xf>
    <xf numFmtId="0" fontId="22" fillId="10" borderId="11" xfId="0" applyFont="1" applyFill="1" applyBorder="1" applyAlignment="1" applyProtection="1">
      <alignment horizontal="center" vertical="center"/>
    </xf>
    <xf numFmtId="0" fontId="24" fillId="0" borderId="12" xfId="0" applyFont="1" applyFill="1" applyBorder="1" applyAlignment="1" applyProtection="1">
      <alignment horizontal="left" vertical="center"/>
    </xf>
    <xf numFmtId="0" fontId="26" fillId="10" borderId="11" xfId="0" applyFont="1" applyFill="1" applyBorder="1" applyAlignment="1" applyProtection="1">
      <alignment horizontal="center" vertical="center"/>
    </xf>
    <xf numFmtId="0" fontId="24" fillId="0" borderId="15" xfId="0" applyFont="1" applyFill="1" applyBorder="1" applyAlignment="1" applyProtection="1">
      <alignment horizontal="left" vertical="center"/>
    </xf>
    <xf numFmtId="0" fontId="24" fillId="0" borderId="16" xfId="0" applyFont="1" applyFill="1" applyBorder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/>
    </xf>
    <xf numFmtId="0" fontId="24" fillId="0" borderId="15" xfId="0" applyFont="1" applyFill="1" applyBorder="1" applyAlignment="1" applyProtection="1">
      <alignment horizontal="center" vertical="center"/>
    </xf>
    <xf numFmtId="0" fontId="24" fillId="0" borderId="16" xfId="0" applyFont="1" applyFill="1" applyBorder="1" applyAlignment="1" applyProtection="1">
      <alignment horizontal="left" vertical="center"/>
    </xf>
    <xf numFmtId="0" fontId="24" fillId="0" borderId="16" xfId="0" applyFont="1" applyFill="1" applyBorder="1" applyAlignment="1" applyProtection="1">
      <alignment horizontal="left" vertical="center" shrinkToFit="1"/>
    </xf>
    <xf numFmtId="0" fontId="34" fillId="0" borderId="15" xfId="0" applyFont="1" applyFill="1" applyBorder="1" applyAlignment="1" applyProtection="1">
      <alignment horizontal="left" vertical="center"/>
    </xf>
    <xf numFmtId="0" fontId="24" fillId="12" borderId="16" xfId="0" applyFont="1" applyFill="1" applyBorder="1" applyAlignment="1" applyProtection="1">
      <alignment horizontal="center" vertical="center" shrinkToFit="1"/>
    </xf>
    <xf numFmtId="0" fontId="24" fillId="0" borderId="17" xfId="0" applyFont="1" applyFill="1" applyBorder="1" applyAlignment="1" applyProtection="1">
      <alignment horizontal="center" vertical="center"/>
    </xf>
    <xf numFmtId="0" fontId="24" fillId="0" borderId="13" xfId="0" applyFont="1" applyFill="1" applyBorder="1" applyAlignment="1" applyProtection="1">
      <alignment horizontal="center" vertical="top" wrapText="1"/>
    </xf>
    <xf numFmtId="0" fontId="24" fillId="0" borderId="0" xfId="0" applyFont="1" applyFill="1" applyBorder="1" applyAlignment="1" applyProtection="1">
      <alignment horizontal="center" vertical="top" wrapText="1"/>
    </xf>
    <xf numFmtId="0" fontId="24" fillId="0" borderId="16" xfId="0" applyFont="1" applyBorder="1" applyAlignment="1" applyProtection="1">
      <alignment horizontal="left" vertical="center"/>
    </xf>
    <xf numFmtId="0" fontId="24" fillId="0" borderId="13" xfId="0" applyFont="1" applyFill="1" applyBorder="1" applyAlignment="1" applyProtection="1">
      <alignment horizontal="left" vertical="center"/>
    </xf>
    <xf numFmtId="0" fontId="25" fillId="0" borderId="16" xfId="0" applyFont="1" applyBorder="1" applyAlignment="1" applyProtection="1">
      <alignment horizontal="center" vertical="center"/>
    </xf>
    <xf numFmtId="0" fontId="24" fillId="0" borderId="19" xfId="0" applyFont="1" applyFill="1" applyBorder="1" applyAlignment="1" applyProtection="1">
      <alignment horizontal="left" vertical="center" wrapText="1"/>
    </xf>
    <xf numFmtId="0" fontId="24" fillId="0" borderId="19" xfId="0" applyFont="1" applyFill="1" applyBorder="1" applyAlignment="1" applyProtection="1">
      <alignment horizontal="left" vertical="center"/>
    </xf>
    <xf numFmtId="0" fontId="25" fillId="0" borderId="13" xfId="0" applyFont="1" applyFill="1" applyBorder="1" applyAlignment="1" applyProtection="1">
      <alignment horizontal="left" vertical="center"/>
    </xf>
    <xf numFmtId="0" fontId="25" fillId="12" borderId="17" xfId="0" applyFont="1" applyFill="1" applyBorder="1" applyAlignment="1" applyProtection="1">
      <alignment vertical="center"/>
    </xf>
    <xf numFmtId="0" fontId="28" fillId="0" borderId="22" xfId="0" applyFont="1" applyFill="1" applyBorder="1" applyAlignment="1" applyProtection="1">
      <alignment horizontal="left"/>
    </xf>
    <xf numFmtId="0" fontId="0" fillId="0" borderId="16" xfId="0" applyFont="1" applyBorder="1" applyAlignment="1" applyProtection="1">
      <alignment horizontal="left"/>
    </xf>
    <xf numFmtId="0" fontId="0" fillId="0" borderId="16" xfId="0" applyFont="1" applyBorder="1" applyProtection="1"/>
    <xf numFmtId="0" fontId="26" fillId="10" borderId="11" xfId="0" applyFont="1" applyFill="1" applyBorder="1" applyAlignment="1" applyProtection="1">
      <alignment horizontal="left" vertical="center" wrapText="1"/>
    </xf>
    <xf numFmtId="0" fontId="25" fillId="0" borderId="12" xfId="0" applyFont="1" applyFill="1" applyBorder="1" applyAlignment="1" applyProtection="1">
      <alignment horizontal="left" vertical="center"/>
    </xf>
    <xf numFmtId="170" fontId="25" fillId="0" borderId="12" xfId="0" applyNumberFormat="1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horizontal="left" vertical="center" wrapText="1"/>
    </xf>
    <xf numFmtId="0" fontId="25" fillId="0" borderId="19" xfId="0" applyFont="1" applyBorder="1" applyAlignment="1" applyProtection="1">
      <alignment horizontal="left" vertical="center"/>
    </xf>
    <xf numFmtId="0" fontId="25" fillId="0" borderId="20" xfId="0" applyFont="1" applyBorder="1" applyAlignment="1" applyProtection="1">
      <alignment horizontal="left" vertical="center"/>
    </xf>
    <xf numFmtId="0" fontId="25" fillId="0" borderId="26" xfId="0" applyFont="1" applyBorder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0" fontId="24" fillId="11" borderId="12" xfId="0" applyFont="1" applyFill="1" applyBorder="1" applyAlignment="1" applyProtection="1">
      <alignment horizontal="left" vertical="center"/>
    </xf>
    <xf numFmtId="170" fontId="24" fillId="11" borderId="12" xfId="0" applyNumberFormat="1" applyFont="1" applyFill="1" applyBorder="1" applyAlignment="1" applyProtection="1">
      <alignment horizontal="center" vertical="center"/>
    </xf>
    <xf numFmtId="0" fontId="30" fillId="10" borderId="30" xfId="0" applyFont="1" applyFill="1" applyBorder="1" applyAlignment="1" applyProtection="1">
      <alignment horizontal="left" vertical="center" wrapText="1"/>
    </xf>
    <xf numFmtId="0" fontId="24" fillId="0" borderId="19" xfId="0" applyFont="1" applyBorder="1" applyAlignment="1" applyProtection="1">
      <alignment horizontal="left" vertical="center"/>
    </xf>
    <xf numFmtId="0" fontId="24" fillId="0" borderId="20" xfId="0" applyFont="1" applyBorder="1" applyAlignment="1" applyProtection="1">
      <alignment horizontal="left" vertical="center"/>
    </xf>
    <xf numFmtId="0" fontId="24" fillId="0" borderId="23" xfId="0" applyFont="1" applyBorder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left" vertical="center"/>
    </xf>
    <xf numFmtId="0" fontId="25" fillId="0" borderId="26" xfId="0" applyFont="1" applyBorder="1" applyAlignment="1" applyProtection="1">
      <alignment horizontal="left" vertical="center"/>
    </xf>
    <xf numFmtId="0" fontId="25" fillId="0" borderId="19" xfId="0" applyFont="1" applyBorder="1" applyAlignment="1" applyProtection="1">
      <alignment horizontal="left" vertical="center"/>
    </xf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rmal" xfId="0" builtinId="0" customBuiltin="1"/>
    <cellStyle name="Note" xfId="14"/>
    <cellStyle name="Result" xfId="15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992"/>
  <sheetViews>
    <sheetView tabSelected="1" zoomScale="115" zoomScaleNormal="115" workbookViewId="0">
      <selection activeCell="C68" sqref="C68:I68"/>
    </sheetView>
  </sheetViews>
  <sheetFormatPr defaultRowHeight="15" customHeight="1"/>
  <cols>
    <col min="1" max="2" width="2.42578125" style="23" customWidth="1"/>
    <col min="3" max="4" width="3.85546875" style="23" customWidth="1"/>
    <col min="5" max="6" width="3.42578125" style="23" customWidth="1"/>
    <col min="7" max="7" width="3.5703125" style="23" customWidth="1"/>
    <col min="8" max="8" width="5.140625" style="23" customWidth="1"/>
    <col min="9" max="9" width="3.85546875" style="23" customWidth="1"/>
    <col min="10" max="10" width="4.7109375" style="23" customWidth="1"/>
    <col min="11" max="11" width="4.140625" style="23" customWidth="1"/>
    <col min="12" max="12" width="3.85546875" style="23" customWidth="1"/>
    <col min="13" max="13" width="4.140625" style="23" customWidth="1"/>
    <col min="14" max="16" width="3.85546875" style="23" customWidth="1"/>
    <col min="17" max="17" width="6.42578125" style="23" customWidth="1"/>
    <col min="18" max="18" width="5.5703125" style="23" customWidth="1"/>
    <col min="19" max="20" width="3.85546875" style="23" customWidth="1"/>
    <col min="21" max="21" width="4.7109375" style="23" customWidth="1"/>
    <col min="22" max="22" width="5.42578125" style="23" customWidth="1"/>
    <col min="23" max="25" width="4.28515625" style="23" customWidth="1"/>
    <col min="26" max="26" width="6.7109375" style="23" customWidth="1"/>
    <col min="27" max="27" width="6" style="23" customWidth="1"/>
    <col min="28" max="30" width="3.85546875" style="23" customWidth="1"/>
    <col min="31" max="31" width="6" style="23" customWidth="1"/>
    <col min="32" max="62" width="3.85546875" style="23" customWidth="1"/>
    <col min="63" max="1024" width="15.28515625" style="23" customWidth="1"/>
    <col min="1025" max="16384" width="9.140625" style="23"/>
  </cols>
  <sheetData>
    <row r="1" spans="1:62" ht="9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</row>
    <row r="2" spans="1:62" ht="15" customHeight="1">
      <c r="A2" s="24"/>
      <c r="B2" s="109" t="s">
        <v>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</row>
    <row r="3" spans="1:62" ht="6" customHeight="1">
      <c r="A3" s="20"/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2"/>
      <c r="X3" s="112"/>
      <c r="Y3" s="112"/>
      <c r="Z3" s="11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</row>
    <row r="4" spans="1:62" ht="12" customHeight="1">
      <c r="A4" s="20"/>
      <c r="B4" s="113" t="s">
        <v>1</v>
      </c>
      <c r="C4" s="114" t="s">
        <v>2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1:62" ht="2.25" customHeight="1">
      <c r="A5" s="20"/>
      <c r="B5" s="113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6"/>
      <c r="X5" s="116"/>
      <c r="Y5" s="116"/>
      <c r="Z5" s="116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1:62" ht="9" customHeight="1">
      <c r="A6" s="20"/>
      <c r="B6" s="117" t="s">
        <v>3</v>
      </c>
      <c r="C6" s="114" t="s">
        <v>4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1:62" ht="3" customHeight="1">
      <c r="A7" s="20"/>
      <c r="B7" s="118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9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</row>
    <row r="8" spans="1:62" ht="35.25" customHeight="1">
      <c r="A8" s="20"/>
      <c r="B8" s="113" t="s">
        <v>5</v>
      </c>
      <c r="C8" s="114" t="s">
        <v>6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</row>
    <row r="9" spans="1:62" ht="6" customHeight="1">
      <c r="A9" s="20"/>
      <c r="B9" s="120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2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</row>
    <row r="10" spans="1:62" ht="21.75" hidden="1" customHeight="1">
      <c r="A10" s="20"/>
      <c r="B10" s="25" t="s">
        <v>7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</row>
    <row r="11" spans="1:62" ht="19.5" hidden="1" customHeight="1">
      <c r="A11" s="26"/>
      <c r="B11" s="27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8" t="s">
        <v>8</v>
      </c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</row>
    <row r="12" spans="1:62" ht="17.25" customHeight="1">
      <c r="A12" s="20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</row>
    <row r="13" spans="1:62" ht="19.5" customHeight="1">
      <c r="A13" s="24"/>
      <c r="B13" s="123" t="s">
        <v>9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30" t="s">
        <v>8</v>
      </c>
      <c r="AQ13" s="31"/>
      <c r="AR13" s="32"/>
      <c r="AS13" s="32"/>
      <c r="AT13" s="33"/>
      <c r="AU13" s="33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</row>
    <row r="14" spans="1:62" ht="9.75" customHeight="1">
      <c r="A14" s="20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</row>
    <row r="15" spans="1:62" ht="12.75" customHeight="1">
      <c r="A15" s="24"/>
      <c r="B15" s="124" t="s">
        <v>10</v>
      </c>
      <c r="C15" s="124"/>
      <c r="D15" s="124"/>
      <c r="E15" s="124"/>
      <c r="F15" s="124"/>
      <c r="G15" s="124"/>
      <c r="H15" s="124"/>
      <c r="I15" s="103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5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</row>
    <row r="16" spans="1:62" ht="9.75" customHeight="1">
      <c r="A16" s="20"/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7"/>
      <c r="R16" s="37"/>
      <c r="S16" s="37"/>
      <c r="T16" s="37"/>
      <c r="U16" s="37"/>
      <c r="V16" s="37"/>
      <c r="W16" s="36"/>
      <c r="X16" s="36"/>
      <c r="Y16" s="36"/>
      <c r="Z16" s="36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</row>
    <row r="17" spans="1:62" ht="12.75" customHeight="1">
      <c r="A17" s="20"/>
      <c r="B17" s="125" t="s">
        <v>11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21"/>
      <c r="AB17" s="21"/>
      <c r="AC17" s="21"/>
      <c r="AD17" s="21"/>
      <c r="AE17" s="21"/>
      <c r="AF17" s="21"/>
      <c r="AG17" s="21"/>
      <c r="AH17" s="38"/>
      <c r="AI17" s="21"/>
      <c r="AJ17" s="21"/>
      <c r="AK17" s="21"/>
      <c r="AL17" s="21"/>
      <c r="AM17" s="21"/>
      <c r="AN17" s="21"/>
      <c r="AO17" s="21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</row>
    <row r="18" spans="1:62" ht="4.5" customHeight="1">
      <c r="A18" s="20"/>
      <c r="B18" s="39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40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</row>
    <row r="19" spans="1:62" ht="12.75" customHeight="1">
      <c r="A19" s="24"/>
      <c r="B19" s="126" t="s">
        <v>12</v>
      </c>
      <c r="C19" s="126"/>
      <c r="D19" s="126"/>
      <c r="E19" s="126"/>
      <c r="F19" s="126"/>
      <c r="G19" s="126"/>
      <c r="H19" s="126"/>
      <c r="I19" s="89"/>
      <c r="J19" s="89"/>
      <c r="K19" s="89"/>
      <c r="L19" s="89"/>
      <c r="M19" s="89"/>
      <c r="N19" s="127" t="s">
        <v>13</v>
      </c>
      <c r="O19" s="127"/>
      <c r="P19" s="127"/>
      <c r="Q19" s="92"/>
      <c r="R19" s="89"/>
      <c r="S19" s="128" t="s">
        <v>14</v>
      </c>
      <c r="T19" s="89"/>
      <c r="U19" s="89"/>
      <c r="V19" s="89"/>
      <c r="W19" s="127" t="s">
        <v>15</v>
      </c>
      <c r="X19" s="127"/>
      <c r="Y19" s="90"/>
      <c r="Z19" s="90"/>
      <c r="AA19" s="34"/>
      <c r="AB19" s="34"/>
      <c r="AC19" s="34"/>
      <c r="AD19" s="34"/>
      <c r="AE19" s="34"/>
      <c r="AF19" s="34"/>
      <c r="AG19" s="34"/>
      <c r="AH19" s="38"/>
      <c r="AI19" s="34"/>
      <c r="AJ19" s="34"/>
      <c r="AK19" s="34"/>
      <c r="AL19" s="34"/>
      <c r="AM19" s="34"/>
      <c r="AN19" s="34"/>
      <c r="AO19" s="34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</row>
    <row r="20" spans="1:62" ht="4.5" customHeight="1">
      <c r="A20" s="20"/>
      <c r="B20" s="41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42"/>
      <c r="R20" s="42"/>
      <c r="S20" s="42"/>
      <c r="T20" s="42"/>
      <c r="U20" s="42"/>
      <c r="V20" s="42"/>
      <c r="W20" s="42"/>
      <c r="X20" s="42"/>
      <c r="Y20" s="42"/>
      <c r="Z20" s="43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</row>
    <row r="21" spans="1:62" ht="12.75" customHeight="1">
      <c r="A21" s="24"/>
      <c r="B21" s="126" t="s">
        <v>16</v>
      </c>
      <c r="C21" s="126"/>
      <c r="D21" s="126"/>
      <c r="E21" s="126"/>
      <c r="F21" s="126"/>
      <c r="G21" s="126"/>
      <c r="H21" s="126"/>
      <c r="I21" s="89"/>
      <c r="J21" s="89"/>
      <c r="K21" s="89"/>
      <c r="L21" s="89"/>
      <c r="M21" s="127" t="s">
        <v>17</v>
      </c>
      <c r="N21" s="127"/>
      <c r="O21" s="90"/>
      <c r="P21" s="90"/>
      <c r="Q21" s="90"/>
      <c r="R21" s="90"/>
      <c r="S21" s="90"/>
      <c r="T21" s="90"/>
      <c r="U21" s="129" t="s">
        <v>18</v>
      </c>
      <c r="V21" s="129"/>
      <c r="W21" s="129"/>
      <c r="X21" s="90"/>
      <c r="Y21" s="90"/>
      <c r="Z21" s="90"/>
      <c r="AA21" s="34"/>
      <c r="AB21" s="34"/>
      <c r="AC21" s="34"/>
      <c r="AD21" s="34"/>
      <c r="AE21" s="34"/>
      <c r="AF21" s="34"/>
      <c r="AG21" s="34"/>
      <c r="AH21" s="38"/>
      <c r="AI21" s="34"/>
      <c r="AJ21" s="34"/>
      <c r="AK21" s="34"/>
      <c r="AL21" s="34"/>
      <c r="AM21" s="34"/>
      <c r="AN21" s="34"/>
      <c r="AO21" s="34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</row>
    <row r="22" spans="1:62" ht="4.5" customHeight="1">
      <c r="A22" s="20"/>
      <c r="B22" s="39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42"/>
      <c r="R22" s="42"/>
      <c r="S22" s="42"/>
      <c r="T22" s="42"/>
      <c r="U22" s="42"/>
      <c r="V22" s="42"/>
      <c r="W22" s="42"/>
      <c r="X22" s="42"/>
      <c r="Y22" s="42"/>
      <c r="Z22" s="43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</row>
    <row r="23" spans="1:62" ht="12.75" customHeight="1">
      <c r="A23" s="24"/>
      <c r="B23" s="126" t="s">
        <v>19</v>
      </c>
      <c r="C23" s="126"/>
      <c r="D23" s="126"/>
      <c r="E23" s="126"/>
      <c r="F23" s="126"/>
      <c r="G23" s="126"/>
      <c r="H23" s="126"/>
      <c r="I23" s="130" t="s">
        <v>20</v>
      </c>
      <c r="J23" s="130"/>
      <c r="K23" s="130"/>
      <c r="L23" s="130"/>
      <c r="M23" s="130"/>
      <c r="N23" s="92"/>
      <c r="O23" s="89"/>
      <c r="P23" s="89"/>
      <c r="Q23" s="127" t="s">
        <v>21</v>
      </c>
      <c r="R23" s="127"/>
      <c r="S23" s="127"/>
      <c r="T23" s="127"/>
      <c r="U23" s="127"/>
      <c r="V23" s="127"/>
      <c r="W23" s="93"/>
      <c r="X23" s="94"/>
      <c r="Y23" s="94"/>
      <c r="Z23" s="95"/>
      <c r="AA23" s="34"/>
      <c r="AB23" s="34"/>
      <c r="AC23" s="34"/>
      <c r="AD23" s="34"/>
      <c r="AE23" s="34"/>
      <c r="AF23" s="34"/>
      <c r="AG23" s="34"/>
      <c r="AH23" s="38"/>
      <c r="AI23" s="24"/>
      <c r="AJ23" s="34"/>
      <c r="AK23" s="34"/>
      <c r="AL23" s="34"/>
      <c r="AM23" s="34"/>
      <c r="AN23" s="34"/>
      <c r="AO23" s="34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</row>
    <row r="24" spans="1:62" ht="4.5" customHeight="1">
      <c r="A24" s="20"/>
      <c r="B24" s="39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42"/>
      <c r="R24" s="42"/>
      <c r="S24" s="42"/>
      <c r="T24" s="42"/>
      <c r="U24" s="42"/>
      <c r="V24" s="42"/>
      <c r="W24" s="42"/>
      <c r="X24" s="42"/>
      <c r="Y24" s="42"/>
      <c r="Z24" s="43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</row>
    <row r="25" spans="1:62" ht="12.75" customHeight="1">
      <c r="A25" s="24"/>
      <c r="B25" s="126" t="s">
        <v>22</v>
      </c>
      <c r="C25" s="126"/>
      <c r="D25" s="126"/>
      <c r="E25" s="126"/>
      <c r="F25" s="126"/>
      <c r="G25" s="126"/>
      <c r="H25" s="126"/>
      <c r="I25" s="89"/>
      <c r="J25" s="89"/>
      <c r="K25" s="127" t="s">
        <v>23</v>
      </c>
      <c r="L25" s="127"/>
      <c r="M25" s="89"/>
      <c r="N25" s="89"/>
      <c r="O25" s="89"/>
      <c r="P25" s="89"/>
      <c r="Q25" s="127" t="s">
        <v>24</v>
      </c>
      <c r="R25" s="127"/>
      <c r="S25" s="127"/>
      <c r="T25" s="90"/>
      <c r="U25" s="90"/>
      <c r="V25" s="90"/>
      <c r="W25" s="90"/>
      <c r="X25" s="90"/>
      <c r="Y25" s="90"/>
      <c r="Z25" s="90"/>
      <c r="AA25" s="34"/>
      <c r="AB25" s="34"/>
      <c r="AC25" s="34"/>
      <c r="AD25" s="34"/>
      <c r="AE25" s="34"/>
      <c r="AF25" s="34"/>
      <c r="AG25" s="34"/>
      <c r="AH25" s="38"/>
      <c r="AI25" s="34"/>
      <c r="AJ25" s="34"/>
      <c r="AK25" s="34"/>
      <c r="AL25" s="34"/>
      <c r="AM25" s="34"/>
      <c r="AN25" s="34"/>
      <c r="AO25" s="34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</row>
    <row r="26" spans="1:62" ht="4.5" customHeight="1">
      <c r="A26" s="20"/>
      <c r="B26" s="41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42"/>
      <c r="R26" s="42"/>
      <c r="S26" s="42"/>
      <c r="T26" s="42"/>
      <c r="U26" s="42"/>
      <c r="V26" s="42"/>
      <c r="W26" s="42"/>
      <c r="X26" s="42"/>
      <c r="Y26" s="42"/>
      <c r="Z26" s="43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</row>
    <row r="27" spans="1:62" ht="12.75" customHeight="1">
      <c r="A27" s="24"/>
      <c r="B27" s="126" t="s">
        <v>25</v>
      </c>
      <c r="C27" s="126"/>
      <c r="D27" s="126"/>
      <c r="E27" s="126"/>
      <c r="F27" s="126"/>
      <c r="G27" s="126"/>
      <c r="H27" s="126"/>
      <c r="I27" s="89"/>
      <c r="J27" s="89"/>
      <c r="K27" s="89"/>
      <c r="L27" s="89"/>
      <c r="M27" s="89"/>
      <c r="N27" s="89"/>
      <c r="O27" s="89"/>
      <c r="P27" s="127" t="s">
        <v>26</v>
      </c>
      <c r="Q27" s="127"/>
      <c r="R27" s="127"/>
      <c r="S27" s="127"/>
      <c r="T27" s="90"/>
      <c r="U27" s="90"/>
      <c r="V27" s="90"/>
      <c r="W27" s="90"/>
      <c r="X27" s="90"/>
      <c r="Y27" s="90"/>
      <c r="Z27" s="90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</row>
    <row r="28" spans="1:62" ht="4.5" customHeight="1">
      <c r="A28" s="20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42"/>
      <c r="R28" s="42"/>
      <c r="S28" s="42"/>
      <c r="T28" s="42"/>
      <c r="U28" s="42"/>
      <c r="V28" s="42"/>
      <c r="W28" s="42"/>
      <c r="X28" s="42"/>
      <c r="Y28" s="42"/>
      <c r="Z28" s="43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</row>
    <row r="29" spans="1:62" ht="12.75" customHeight="1">
      <c r="A29" s="24"/>
      <c r="B29" s="132" t="s">
        <v>157</v>
      </c>
      <c r="C29" s="132"/>
      <c r="D29" s="132"/>
      <c r="E29" s="132"/>
      <c r="F29" s="132"/>
      <c r="G29" s="132"/>
      <c r="H29" s="132"/>
      <c r="I29" s="131" t="s">
        <v>27</v>
      </c>
      <c r="J29" s="131"/>
      <c r="K29" s="131"/>
      <c r="L29" s="89"/>
      <c r="M29" s="89"/>
      <c r="N29" s="89"/>
      <c r="O29" s="127" t="s">
        <v>28</v>
      </c>
      <c r="P29" s="127"/>
      <c r="Q29" s="127"/>
      <c r="R29" s="89"/>
      <c r="S29" s="89"/>
      <c r="T29" s="89"/>
      <c r="U29" s="133" t="s">
        <v>29</v>
      </c>
      <c r="V29" s="133"/>
      <c r="W29" s="90"/>
      <c r="X29" s="90"/>
      <c r="Y29" s="90"/>
      <c r="Z29" s="90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</row>
    <row r="30" spans="1:62" ht="12" customHeight="1">
      <c r="A30" s="20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</row>
    <row r="31" spans="1:62" ht="12.75" customHeight="1">
      <c r="A31" s="20"/>
      <c r="B31" s="125" t="s">
        <v>30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</row>
    <row r="32" spans="1:62" ht="4.5" customHeight="1">
      <c r="A32" s="20"/>
      <c r="B32" s="45"/>
      <c r="C32" s="44"/>
      <c r="D32" s="44"/>
      <c r="E32" s="44"/>
      <c r="F32" s="44"/>
      <c r="G32" s="44"/>
      <c r="H32" s="44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4"/>
      <c r="Z32" s="47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</row>
    <row r="33" spans="1:62" ht="12.75" customHeight="1">
      <c r="A33" s="24"/>
      <c r="B33" s="126" t="s">
        <v>31</v>
      </c>
      <c r="C33" s="126"/>
      <c r="D33" s="126"/>
      <c r="E33" s="126"/>
      <c r="F33" s="126"/>
      <c r="G33" s="126"/>
      <c r="H33" s="126"/>
      <c r="I33" s="89"/>
      <c r="J33" s="89"/>
      <c r="K33" s="89"/>
      <c r="L33" s="127" t="s">
        <v>32</v>
      </c>
      <c r="M33" s="127"/>
      <c r="N33" s="127"/>
      <c r="O33" s="127"/>
      <c r="P33" s="127"/>
      <c r="Q33" s="127"/>
      <c r="R33" s="127"/>
      <c r="S33" s="134"/>
      <c r="T33" s="106"/>
      <c r="U33" s="94"/>
      <c r="V33" s="94"/>
      <c r="W33" s="94"/>
      <c r="X33" s="94"/>
      <c r="Y33" s="94"/>
      <c r="Z33" s="95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</row>
    <row r="34" spans="1:62" ht="4.5" customHeight="1">
      <c r="A34" s="20"/>
      <c r="B34" s="41"/>
      <c r="C34" s="36"/>
      <c r="D34" s="36"/>
      <c r="E34" s="36"/>
      <c r="F34" s="36"/>
      <c r="G34" s="36"/>
      <c r="H34" s="36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Z34" s="40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</row>
    <row r="35" spans="1:62" ht="12.75" customHeight="1">
      <c r="A35" s="24"/>
      <c r="B35" s="126" t="s">
        <v>33</v>
      </c>
      <c r="C35" s="126"/>
      <c r="D35" s="126"/>
      <c r="E35" s="126"/>
      <c r="F35" s="126"/>
      <c r="G35" s="126"/>
      <c r="H35" s="126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</row>
    <row r="36" spans="1:62" ht="4.5" customHeight="1">
      <c r="A36" s="20"/>
      <c r="B36" s="41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40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</row>
    <row r="37" spans="1:62" ht="12.75" customHeight="1">
      <c r="A37" s="24"/>
      <c r="B37" s="126" t="s">
        <v>34</v>
      </c>
      <c r="C37" s="126"/>
      <c r="D37" s="126"/>
      <c r="E37" s="126"/>
      <c r="F37" s="126"/>
      <c r="G37" s="126"/>
      <c r="H37" s="126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127" t="s">
        <v>35</v>
      </c>
      <c r="X37" s="127"/>
      <c r="Y37" s="127"/>
      <c r="Z37" s="19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</row>
    <row r="38" spans="1:62" ht="4.5" customHeight="1">
      <c r="A38" s="20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40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</row>
    <row r="39" spans="1:62" ht="12.75" customHeight="1">
      <c r="A39" s="24"/>
      <c r="B39" s="126" t="s">
        <v>36</v>
      </c>
      <c r="C39" s="126"/>
      <c r="D39" s="126"/>
      <c r="E39" s="126"/>
      <c r="F39" s="126"/>
      <c r="G39" s="126"/>
      <c r="H39" s="126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</row>
    <row r="40" spans="1:62" ht="4.5" customHeight="1">
      <c r="A40" s="20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40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</row>
    <row r="41" spans="1:62" ht="12.75" customHeight="1">
      <c r="A41" s="24"/>
      <c r="B41" s="126" t="s">
        <v>37</v>
      </c>
      <c r="C41" s="126"/>
      <c r="D41" s="126"/>
      <c r="E41" s="126"/>
      <c r="F41" s="126"/>
      <c r="G41" s="126"/>
      <c r="H41" s="126"/>
      <c r="I41" s="89"/>
      <c r="J41" s="89"/>
      <c r="K41" s="89"/>
      <c r="L41" s="89"/>
      <c r="M41" s="89"/>
      <c r="N41" s="89"/>
      <c r="O41" s="127" t="s">
        <v>38</v>
      </c>
      <c r="P41" s="127"/>
      <c r="Q41" s="90"/>
      <c r="R41" s="90"/>
      <c r="S41" s="90"/>
      <c r="T41" s="90"/>
      <c r="U41" s="90"/>
      <c r="V41" s="137" t="s">
        <v>39</v>
      </c>
      <c r="W41" s="97"/>
      <c r="X41" s="97"/>
      <c r="Y41" s="97"/>
      <c r="Z41" s="97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</row>
    <row r="42" spans="1:62" ht="4.5" customHeight="1">
      <c r="A42" s="20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40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</row>
    <row r="43" spans="1:62" ht="12.75" customHeight="1">
      <c r="A43" s="24"/>
      <c r="B43" s="135" t="s">
        <v>40</v>
      </c>
      <c r="C43" s="136"/>
      <c r="D43" s="136"/>
      <c r="E43" s="136"/>
      <c r="F43" s="136"/>
      <c r="G43" s="136"/>
      <c r="H43" s="136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</row>
    <row r="44" spans="1:62" ht="78.75" customHeight="1">
      <c r="A44" s="20"/>
      <c r="B44" s="135"/>
      <c r="C44" s="136"/>
      <c r="D44" s="136"/>
      <c r="E44" s="136"/>
      <c r="F44" s="136"/>
      <c r="G44" s="136"/>
      <c r="H44" s="136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</row>
    <row r="45" spans="1:62" ht="4.5" customHeight="1">
      <c r="A45" s="20"/>
      <c r="B45" s="41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40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</row>
    <row r="46" spans="1:62" ht="12.75" customHeight="1">
      <c r="A46" s="20"/>
      <c r="B46" s="138" t="s">
        <v>41</v>
      </c>
      <c r="C46" s="138"/>
      <c r="D46" s="138"/>
      <c r="E46" s="138"/>
      <c r="F46" s="138"/>
      <c r="G46" s="138"/>
      <c r="H46" s="138"/>
      <c r="I46" s="96" t="s">
        <v>42</v>
      </c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</row>
    <row r="47" spans="1:62" ht="12" customHeight="1">
      <c r="A47" s="20"/>
      <c r="B47" s="158" t="s">
        <v>43</v>
      </c>
      <c r="C47" s="159"/>
      <c r="D47" s="159"/>
      <c r="E47" s="159"/>
      <c r="F47" s="159"/>
      <c r="G47" s="159"/>
      <c r="H47" s="159"/>
      <c r="I47" s="159"/>
      <c r="J47" s="159"/>
      <c r="K47" s="139" t="s">
        <v>44</v>
      </c>
      <c r="L47" s="18"/>
      <c r="M47" s="139" t="s">
        <v>45</v>
      </c>
      <c r="N47" s="18"/>
      <c r="O47" s="142" t="s">
        <v>46</v>
      </c>
      <c r="P47" s="142"/>
      <c r="Q47" s="142"/>
      <c r="R47" s="142"/>
      <c r="S47" s="142"/>
      <c r="T47" s="142"/>
      <c r="U47" s="142"/>
      <c r="V47" s="48"/>
      <c r="W47" s="44"/>
      <c r="X47" s="44"/>
      <c r="Y47" s="44"/>
      <c r="Z47" s="44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</row>
    <row r="48" spans="1:62" ht="18.75" customHeight="1">
      <c r="A48" s="20"/>
      <c r="B48" s="140" t="s">
        <v>47</v>
      </c>
      <c r="C48" s="140"/>
      <c r="D48" s="140"/>
      <c r="E48" s="140"/>
      <c r="F48" s="140"/>
      <c r="G48" s="140"/>
      <c r="H48" s="140"/>
      <c r="I48" s="140"/>
      <c r="J48" s="140"/>
      <c r="K48" s="139" t="s">
        <v>44</v>
      </c>
      <c r="L48" s="18"/>
      <c r="M48" s="139" t="s">
        <v>45</v>
      </c>
      <c r="N48" s="18"/>
      <c r="O48" s="142" t="s">
        <v>46</v>
      </c>
      <c r="P48" s="142"/>
      <c r="Q48" s="142"/>
      <c r="R48" s="142"/>
      <c r="S48" s="142"/>
      <c r="T48" s="142"/>
      <c r="U48" s="142"/>
      <c r="V48" s="20"/>
      <c r="W48" s="44"/>
      <c r="X48" s="44"/>
      <c r="Y48" s="44"/>
      <c r="Z48" s="44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</row>
    <row r="49" spans="1:62" ht="12" customHeight="1">
      <c r="A49" s="20"/>
      <c r="B49" s="140" t="s">
        <v>48</v>
      </c>
      <c r="C49" s="140"/>
      <c r="D49" s="140"/>
      <c r="E49" s="140"/>
      <c r="F49" s="140"/>
      <c r="G49" s="140"/>
      <c r="H49" s="140"/>
      <c r="I49" s="140"/>
      <c r="J49" s="140"/>
      <c r="K49" s="139" t="s">
        <v>44</v>
      </c>
      <c r="L49" s="18"/>
      <c r="M49" s="139" t="s">
        <v>45</v>
      </c>
      <c r="N49" s="18"/>
      <c r="O49" s="142" t="s">
        <v>46</v>
      </c>
      <c r="P49" s="142"/>
      <c r="Q49" s="142"/>
      <c r="R49" s="142"/>
      <c r="S49" s="142"/>
      <c r="T49" s="142"/>
      <c r="U49" s="142"/>
      <c r="V49" s="20"/>
      <c r="W49" s="44"/>
      <c r="X49" s="44"/>
      <c r="Y49" s="44"/>
      <c r="Z49" s="44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</row>
    <row r="50" spans="1:62" ht="12" customHeight="1">
      <c r="A50" s="20"/>
      <c r="B50" s="141" t="s">
        <v>49</v>
      </c>
      <c r="C50" s="141"/>
      <c r="D50" s="141"/>
      <c r="E50" s="141"/>
      <c r="F50" s="141"/>
      <c r="G50" s="141"/>
      <c r="H50" s="141"/>
      <c r="I50" s="141"/>
      <c r="J50" s="141"/>
      <c r="K50" s="139" t="s">
        <v>44</v>
      </c>
      <c r="L50" s="18"/>
      <c r="M50" s="139" t="s">
        <v>45</v>
      </c>
      <c r="N50" s="18"/>
      <c r="O50" s="142" t="s">
        <v>46</v>
      </c>
      <c r="P50" s="142"/>
      <c r="Q50" s="142"/>
      <c r="R50" s="142"/>
      <c r="S50" s="142"/>
      <c r="T50" s="142"/>
      <c r="U50" s="142"/>
      <c r="V50" s="20"/>
      <c r="W50" s="44"/>
      <c r="X50" s="44"/>
      <c r="Y50" s="44"/>
      <c r="Z50" s="44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</row>
    <row r="51" spans="1:62" ht="19.5" customHeight="1">
      <c r="A51" s="20"/>
      <c r="B51" s="140" t="s">
        <v>50</v>
      </c>
      <c r="C51" s="140"/>
      <c r="D51" s="140"/>
      <c r="E51" s="140"/>
      <c r="F51" s="140"/>
      <c r="G51" s="140"/>
      <c r="H51" s="140"/>
      <c r="I51" s="140"/>
      <c r="J51" s="140"/>
      <c r="K51" s="139" t="s">
        <v>44</v>
      </c>
      <c r="L51" s="18"/>
      <c r="M51" s="139" t="s">
        <v>45</v>
      </c>
      <c r="N51" s="18"/>
      <c r="O51" s="142" t="s">
        <v>46</v>
      </c>
      <c r="P51" s="142"/>
      <c r="Q51" s="142"/>
      <c r="R51" s="142"/>
      <c r="S51" s="142"/>
      <c r="T51" s="142"/>
      <c r="U51" s="142"/>
      <c r="V51" s="44"/>
      <c r="W51" s="44"/>
      <c r="X51" s="44"/>
      <c r="Y51" s="44"/>
      <c r="Z51" s="44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</row>
    <row r="52" spans="1:62" ht="12" customHeight="1">
      <c r="A52" s="20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</row>
    <row r="53" spans="1:62" ht="12.75" customHeight="1">
      <c r="A53" s="20"/>
      <c r="B53" s="91" t="s">
        <v>51</v>
      </c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</row>
    <row r="54" spans="1:62" ht="4.5" customHeight="1">
      <c r="A54" s="20"/>
      <c r="B54" s="45"/>
      <c r="C54" s="44"/>
      <c r="D54" s="44"/>
      <c r="E54" s="44"/>
      <c r="F54" s="44"/>
      <c r="G54" s="44"/>
      <c r="H54" s="44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4"/>
      <c r="Z54" s="47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</row>
    <row r="55" spans="1:62" ht="12.75" customHeight="1">
      <c r="A55" s="24"/>
      <c r="B55" s="126" t="s">
        <v>52</v>
      </c>
      <c r="C55" s="126"/>
      <c r="D55" s="126"/>
      <c r="E55" s="126"/>
      <c r="F55" s="126"/>
      <c r="G55" s="126"/>
      <c r="H55" s="126"/>
      <c r="I55" s="92"/>
      <c r="J55" s="89"/>
      <c r="K55" s="89"/>
      <c r="L55" s="128" t="s">
        <v>53</v>
      </c>
      <c r="M55" s="92"/>
      <c r="N55" s="89"/>
      <c r="O55" s="89"/>
      <c r="P55" s="126" t="s">
        <v>54</v>
      </c>
      <c r="Q55" s="126"/>
      <c r="R55" s="126"/>
      <c r="S55" s="126"/>
      <c r="T55" s="126"/>
      <c r="U55" s="126"/>
      <c r="V55" s="139" t="s">
        <v>44</v>
      </c>
      <c r="W55" s="18"/>
      <c r="X55" s="139" t="s">
        <v>45</v>
      </c>
      <c r="Y55" s="18"/>
      <c r="Z55" s="143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</row>
    <row r="56" spans="1:62" ht="9.75" customHeight="1">
      <c r="A56" s="20"/>
      <c r="B56" s="41"/>
      <c r="C56" s="36"/>
      <c r="D56" s="36"/>
      <c r="E56" s="36"/>
      <c r="F56" s="36"/>
      <c r="G56" s="36"/>
      <c r="H56" s="36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6"/>
      <c r="Z56" s="40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</row>
    <row r="57" spans="1:62" ht="15" customHeight="1">
      <c r="A57" s="44"/>
      <c r="B57" s="144" t="s">
        <v>55</v>
      </c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</row>
    <row r="58" spans="1:62" ht="15" customHeight="1">
      <c r="A58" s="20"/>
      <c r="B58" s="160" t="s">
        <v>56</v>
      </c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45"/>
      <c r="T58" s="145"/>
      <c r="U58" s="146"/>
      <c r="V58" s="139" t="s">
        <v>44</v>
      </c>
      <c r="W58" s="18"/>
      <c r="X58" s="139" t="s">
        <v>45</v>
      </c>
      <c r="Y58" s="18"/>
      <c r="Z58" s="143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</row>
    <row r="59" spans="1:62" ht="12" customHeight="1">
      <c r="A59" s="20"/>
      <c r="B59" s="49"/>
      <c r="C59" s="49"/>
      <c r="D59" s="49"/>
      <c r="E59" s="49"/>
      <c r="F59" s="49"/>
      <c r="G59" s="49"/>
      <c r="H59" s="49"/>
      <c r="I59" s="49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</row>
    <row r="60" spans="1:62" ht="13.5" customHeight="1">
      <c r="A60" s="24"/>
      <c r="B60" s="147" t="s">
        <v>57</v>
      </c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</row>
    <row r="61" spans="1:62" ht="13.5" customHeight="1">
      <c r="A61" s="24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</row>
    <row r="62" spans="1:62" ht="29.25" customHeight="1">
      <c r="A62" s="24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</row>
    <row r="63" spans="1:62" ht="9.75" customHeight="1">
      <c r="A63" s="24"/>
      <c r="B63" s="51"/>
      <c r="C63" s="98"/>
      <c r="D63" s="98"/>
      <c r="E63" s="98"/>
      <c r="F63" s="98"/>
      <c r="G63" s="98"/>
      <c r="H63" s="98"/>
      <c r="I63" s="98"/>
      <c r="J63" s="98"/>
      <c r="K63" s="98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3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</row>
    <row r="64" spans="1:62" ht="15" customHeight="1">
      <c r="A64" s="24"/>
      <c r="B64" s="51"/>
      <c r="C64" s="148" t="s">
        <v>58</v>
      </c>
      <c r="D64" s="148"/>
      <c r="E64" s="148"/>
      <c r="F64" s="148"/>
      <c r="G64" s="148"/>
      <c r="H64" s="148"/>
      <c r="I64" s="148"/>
      <c r="J64" s="149">
        <f>IF(L47="X",10,0)</f>
        <v>0</v>
      </c>
      <c r="K64" s="149"/>
      <c r="L64" s="150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3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</row>
    <row r="65" spans="1:62" ht="12.75" customHeight="1">
      <c r="A65" s="24"/>
      <c r="B65" s="51"/>
      <c r="C65" s="151" t="s">
        <v>59</v>
      </c>
      <c r="D65" s="152"/>
      <c r="E65" s="152"/>
      <c r="F65" s="152"/>
      <c r="G65" s="152"/>
      <c r="H65" s="152"/>
      <c r="I65" s="153"/>
      <c r="J65" s="149">
        <f>IF(L48="X",10,0)</f>
        <v>0</v>
      </c>
      <c r="K65" s="149"/>
      <c r="L65" s="150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3"/>
      <c r="AA65" s="34"/>
      <c r="AB65" s="34"/>
      <c r="AC65" s="34"/>
      <c r="AD65" s="34"/>
      <c r="AE65" s="32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</row>
    <row r="66" spans="1:62" ht="12.75" customHeight="1">
      <c r="A66" s="24"/>
      <c r="B66" s="51"/>
      <c r="C66" s="162" t="s">
        <v>60</v>
      </c>
      <c r="D66" s="162"/>
      <c r="E66" s="162"/>
      <c r="F66" s="162"/>
      <c r="G66" s="162"/>
      <c r="H66" s="162"/>
      <c r="I66" s="163"/>
      <c r="J66" s="149">
        <f>IF(L49="X",10,0)</f>
        <v>0</v>
      </c>
      <c r="K66" s="149"/>
      <c r="L66" s="150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3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</row>
    <row r="67" spans="1:62" ht="12.75" customHeight="1">
      <c r="A67" s="24"/>
      <c r="B67" s="51"/>
      <c r="C67" s="148" t="s">
        <v>61</v>
      </c>
      <c r="D67" s="148"/>
      <c r="E67" s="148"/>
      <c r="F67" s="148"/>
      <c r="G67" s="148"/>
      <c r="H67" s="148"/>
      <c r="I67" s="148"/>
      <c r="J67" s="149">
        <f>IF(L50="X",10,0)</f>
        <v>0</v>
      </c>
      <c r="K67" s="149"/>
      <c r="L67" s="150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3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</row>
    <row r="68" spans="1:62" ht="12.75" customHeight="1">
      <c r="A68" s="24"/>
      <c r="B68" s="51"/>
      <c r="C68" s="164" t="s">
        <v>62</v>
      </c>
      <c r="D68" s="162"/>
      <c r="E68" s="162"/>
      <c r="F68" s="162"/>
      <c r="G68" s="162"/>
      <c r="H68" s="162"/>
      <c r="I68" s="163"/>
      <c r="J68" s="149">
        <f>IF(L51="X",10,0)</f>
        <v>0</v>
      </c>
      <c r="K68" s="149"/>
      <c r="L68" s="150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3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</row>
    <row r="69" spans="1:62" ht="13.5" customHeight="1">
      <c r="A69" s="24"/>
      <c r="B69" s="51"/>
      <c r="C69" s="148" t="s">
        <v>63</v>
      </c>
      <c r="D69" s="148"/>
      <c r="E69" s="148"/>
      <c r="F69" s="148"/>
      <c r="G69" s="148"/>
      <c r="H69" s="148"/>
      <c r="I69" s="148"/>
      <c r="J69" s="149">
        <f>IF(N23="",0,SUM(S103))</f>
        <v>0</v>
      </c>
      <c r="K69" s="149"/>
      <c r="L69" s="154"/>
      <c r="M69" s="54"/>
      <c r="N69" s="54"/>
      <c r="O69" s="54"/>
      <c r="P69" s="55"/>
      <c r="Q69" s="55"/>
      <c r="R69" s="55"/>
      <c r="S69" s="54"/>
      <c r="T69" s="55"/>
      <c r="U69" s="55"/>
      <c r="V69" s="55"/>
      <c r="W69" s="55"/>
      <c r="X69" s="55"/>
      <c r="Y69" s="55"/>
      <c r="Z69" s="53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</row>
    <row r="70" spans="1:62" ht="13.5" customHeight="1">
      <c r="A70" s="24"/>
      <c r="B70" s="56"/>
      <c r="C70" s="148" t="s">
        <v>64</v>
      </c>
      <c r="D70" s="148"/>
      <c r="E70" s="148"/>
      <c r="F70" s="148"/>
      <c r="G70" s="148"/>
      <c r="H70" s="148"/>
      <c r="I70" s="148"/>
      <c r="J70" s="149">
        <f>IF(N23="",0,+Y110)</f>
        <v>0</v>
      </c>
      <c r="K70" s="149"/>
      <c r="L70" s="154"/>
      <c r="M70" s="57"/>
      <c r="N70" s="57"/>
      <c r="O70" s="55"/>
      <c r="P70" s="52"/>
      <c r="Q70" s="58"/>
      <c r="R70" s="58"/>
      <c r="S70" s="36"/>
      <c r="T70" s="98"/>
      <c r="U70" s="98"/>
      <c r="V70" s="98"/>
      <c r="W70" s="98"/>
      <c r="X70" s="98"/>
      <c r="Y70" s="98"/>
      <c r="Z70" s="59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</row>
    <row r="71" spans="1:62" ht="13.5" customHeight="1">
      <c r="A71" s="24"/>
      <c r="B71" s="56"/>
      <c r="C71" s="155" t="s">
        <v>65</v>
      </c>
      <c r="D71" s="155"/>
      <c r="E71" s="155"/>
      <c r="F71" s="155"/>
      <c r="G71" s="155"/>
      <c r="H71" s="155"/>
      <c r="I71" s="155"/>
      <c r="J71" s="156">
        <f>IF(N23="",0,SUM(J69:J70))+J65+J64+J67+J68</f>
        <v>0</v>
      </c>
      <c r="K71" s="156"/>
      <c r="L71" s="154" t="s">
        <v>66</v>
      </c>
      <c r="M71" s="36"/>
      <c r="N71" s="36"/>
      <c r="O71" s="55"/>
      <c r="P71" s="98"/>
      <c r="Q71" s="98"/>
      <c r="R71" s="98"/>
      <c r="S71" s="36"/>
      <c r="T71" s="98"/>
      <c r="U71" s="98"/>
      <c r="V71" s="98"/>
      <c r="W71" s="98"/>
      <c r="X71" s="98"/>
      <c r="Y71" s="98"/>
      <c r="Z71" s="59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</row>
    <row r="72" spans="1:62" ht="13.5" customHeight="1">
      <c r="A72" s="24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62"/>
      <c r="M72" s="63"/>
      <c r="N72" s="63"/>
      <c r="O72" s="63"/>
      <c r="P72" s="61"/>
      <c r="Q72" s="61"/>
      <c r="R72" s="61"/>
      <c r="S72" s="63"/>
      <c r="T72" s="61"/>
      <c r="U72" s="61"/>
      <c r="V72" s="61"/>
      <c r="W72" s="61"/>
      <c r="X72" s="61"/>
      <c r="Y72" s="61"/>
      <c r="Z72" s="6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</row>
    <row r="73" spans="1:62" ht="12" customHeight="1">
      <c r="A73" s="20"/>
      <c r="B73" s="49"/>
      <c r="C73" s="49"/>
      <c r="D73" s="49"/>
      <c r="E73" s="49"/>
      <c r="F73" s="49"/>
      <c r="G73" s="49"/>
      <c r="H73" s="49"/>
      <c r="I73" s="49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</row>
    <row r="74" spans="1:62" ht="18" customHeight="1">
      <c r="A74" s="24"/>
      <c r="B74" s="157" t="s">
        <v>67</v>
      </c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</row>
    <row r="75" spans="1:62" ht="18" customHeight="1">
      <c r="A75" s="24"/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</row>
    <row r="76" spans="1:62" ht="13.5" customHeight="1">
      <c r="A76" s="24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</row>
    <row r="77" spans="1:62" ht="13.5" customHeight="1">
      <c r="A77" s="24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</row>
    <row r="78" spans="1:62" ht="13.5" customHeight="1">
      <c r="A78" s="24"/>
      <c r="B78" s="66"/>
      <c r="C78" s="66"/>
      <c r="D78" s="66"/>
      <c r="E78" s="66"/>
      <c r="F78" s="66"/>
      <c r="G78" s="66"/>
      <c r="H78" s="66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6"/>
      <c r="T78" s="66"/>
      <c r="U78" s="66"/>
      <c r="V78" s="66"/>
      <c r="W78" s="66"/>
      <c r="X78" s="66"/>
      <c r="Y78" s="66"/>
      <c r="Z78" s="66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</row>
    <row r="79" spans="1:62" ht="13.5" customHeight="1">
      <c r="A79" s="24"/>
      <c r="B79" s="66"/>
      <c r="C79" s="98"/>
      <c r="D79" s="98"/>
      <c r="E79" s="66"/>
      <c r="F79" s="98"/>
      <c r="G79" s="98"/>
      <c r="H79" s="98"/>
      <c r="I79" s="98"/>
      <c r="J79" s="98"/>
      <c r="K79" s="98"/>
      <c r="L79" s="67"/>
      <c r="M79" s="98"/>
      <c r="N79" s="98"/>
      <c r="O79" s="98"/>
      <c r="P79" s="98"/>
      <c r="Q79" s="98"/>
      <c r="R79" s="98"/>
      <c r="S79" s="66"/>
      <c r="T79" s="98"/>
      <c r="U79" s="98"/>
      <c r="V79" s="98"/>
      <c r="W79" s="98"/>
      <c r="X79" s="98"/>
      <c r="Y79" s="98"/>
      <c r="Z79" s="66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</row>
    <row r="80" spans="1:62" ht="13.5" customHeight="1">
      <c r="A80" s="24"/>
      <c r="B80" s="66"/>
      <c r="C80" s="107" t="s">
        <v>68</v>
      </c>
      <c r="D80" s="107"/>
      <c r="E80" s="68"/>
      <c r="F80" s="107" t="s">
        <v>69</v>
      </c>
      <c r="G80" s="107"/>
      <c r="H80" s="107"/>
      <c r="I80" s="107"/>
      <c r="J80" s="107"/>
      <c r="K80" s="107"/>
      <c r="L80" s="68"/>
      <c r="M80" s="98"/>
      <c r="N80" s="98"/>
      <c r="O80" s="98"/>
      <c r="P80" s="98"/>
      <c r="Q80" s="98"/>
      <c r="R80" s="98"/>
      <c r="S80" s="68"/>
      <c r="T80" s="107" t="s">
        <v>70</v>
      </c>
      <c r="U80" s="107"/>
      <c r="V80" s="107"/>
      <c r="W80" s="107"/>
      <c r="X80" s="107"/>
      <c r="Y80" s="107"/>
      <c r="Z80" s="66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</row>
    <row r="81" spans="1:62" ht="13.5" customHeight="1">
      <c r="A81" s="24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</row>
    <row r="82" spans="1:62" ht="13.5" customHeight="1">
      <c r="A82" s="69"/>
      <c r="B82" s="70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44"/>
      <c r="AQ82" s="44"/>
      <c r="AR82" s="44"/>
      <c r="AS82" s="44"/>
      <c r="AT82" s="44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</row>
    <row r="83" spans="1:62" ht="13.5" hidden="1" customHeight="1">
      <c r="A83" s="69"/>
      <c r="B83" s="70"/>
      <c r="C83" s="72" t="s">
        <v>71</v>
      </c>
      <c r="D83" s="72" t="s">
        <v>72</v>
      </c>
      <c r="E83" s="72" t="s">
        <v>73</v>
      </c>
      <c r="F83" s="72" t="s">
        <v>74</v>
      </c>
      <c r="G83" s="72" t="s">
        <v>75</v>
      </c>
      <c r="H83" s="72" t="s">
        <v>76</v>
      </c>
      <c r="I83" s="72" t="s">
        <v>77</v>
      </c>
      <c r="J83" s="72" t="s">
        <v>78</v>
      </c>
      <c r="K83" s="72" t="s">
        <v>79</v>
      </c>
      <c r="L83" s="72" t="s">
        <v>80</v>
      </c>
      <c r="M83" s="72" t="s">
        <v>81</v>
      </c>
      <c r="N83" s="72" t="s">
        <v>82</v>
      </c>
      <c r="O83" s="72" t="s">
        <v>83</v>
      </c>
      <c r="P83" s="72" t="s">
        <v>84</v>
      </c>
      <c r="Q83" s="72" t="s">
        <v>85</v>
      </c>
      <c r="R83" s="72" t="s">
        <v>86</v>
      </c>
      <c r="S83" s="72" t="s">
        <v>87</v>
      </c>
      <c r="T83" s="72" t="s">
        <v>88</v>
      </c>
      <c r="U83" s="72" t="s">
        <v>89</v>
      </c>
      <c r="V83" s="72" t="s">
        <v>90</v>
      </c>
      <c r="W83" s="72" t="s">
        <v>91</v>
      </c>
      <c r="X83" s="72" t="s">
        <v>92</v>
      </c>
      <c r="Y83" s="72" t="s">
        <v>93</v>
      </c>
      <c r="Z83" s="72" t="s">
        <v>94</v>
      </c>
      <c r="AA83" s="72" t="s">
        <v>95</v>
      </c>
      <c r="AB83" s="73" t="s">
        <v>96</v>
      </c>
      <c r="AC83" s="73" t="s">
        <v>97</v>
      </c>
      <c r="AD83" s="74" t="s">
        <v>8</v>
      </c>
      <c r="AE83" s="74"/>
      <c r="AF83" s="74"/>
      <c r="AG83" s="74"/>
      <c r="AH83" s="74"/>
      <c r="AI83" s="74"/>
      <c r="AJ83" s="74"/>
      <c r="AK83" s="74"/>
      <c r="AL83" s="71"/>
      <c r="AM83" s="71"/>
      <c r="AN83" s="71"/>
      <c r="AO83" s="71"/>
      <c r="AP83" s="44"/>
      <c r="AQ83" s="44"/>
      <c r="AR83" s="44"/>
      <c r="AS83" s="44"/>
      <c r="AT83" s="44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</row>
    <row r="84" spans="1:62" ht="13.5" hidden="1" customHeight="1">
      <c r="A84" s="69"/>
      <c r="B84" s="70"/>
      <c r="C84" s="73">
        <f>I19</f>
        <v>0</v>
      </c>
      <c r="D84" s="75">
        <f>I15</f>
        <v>0</v>
      </c>
      <c r="E84" s="76">
        <f>Q19</f>
        <v>0</v>
      </c>
      <c r="F84" s="76">
        <f>T19</f>
        <v>0</v>
      </c>
      <c r="G84" s="77">
        <f>Y19</f>
        <v>0</v>
      </c>
      <c r="H84" s="75">
        <f>I21</f>
        <v>0</v>
      </c>
      <c r="I84" s="77">
        <f>O21</f>
        <v>0</v>
      </c>
      <c r="J84" s="78">
        <f>X21</f>
        <v>0</v>
      </c>
      <c r="K84" s="76">
        <f>N23</f>
        <v>0</v>
      </c>
      <c r="L84" s="76">
        <f>V23</f>
        <v>0</v>
      </c>
      <c r="M84" s="75">
        <f>I25</f>
        <v>0</v>
      </c>
      <c r="N84" s="75">
        <f>M25</f>
        <v>0</v>
      </c>
      <c r="O84" s="75">
        <f>T25</f>
        <v>0</v>
      </c>
      <c r="P84" s="75">
        <f>I27</f>
        <v>0</v>
      </c>
      <c r="Q84" s="73">
        <f>T27</f>
        <v>0</v>
      </c>
      <c r="R84" s="79">
        <f>L29</f>
        <v>0</v>
      </c>
      <c r="S84" s="80">
        <f>R29</f>
        <v>0</v>
      </c>
      <c r="T84" s="81">
        <f>W29</f>
        <v>0</v>
      </c>
      <c r="U84" s="73">
        <f>I33</f>
        <v>0</v>
      </c>
      <c r="V84" s="73">
        <f>R33</f>
        <v>0</v>
      </c>
      <c r="W84" s="73">
        <f>I35</f>
        <v>0</v>
      </c>
      <c r="X84" s="73">
        <f>Z37</f>
        <v>0</v>
      </c>
      <c r="Y84" s="73">
        <f>W103</f>
        <v>6</v>
      </c>
      <c r="Z84" s="76">
        <f>I55</f>
        <v>0</v>
      </c>
      <c r="AA84" s="76">
        <f>M55</f>
        <v>0</v>
      </c>
      <c r="AB84" s="73" t="str">
        <f>Y112</f>
        <v>NÃO</v>
      </c>
      <c r="AC84" s="73" t="str">
        <f>Y114</f>
        <v>NÃO</v>
      </c>
      <c r="AD84" s="74"/>
      <c r="AE84" s="74"/>
      <c r="AF84" s="74"/>
      <c r="AG84" s="74"/>
      <c r="AH84" s="74"/>
      <c r="AI84" s="74"/>
      <c r="AJ84" s="74"/>
      <c r="AK84" s="74"/>
      <c r="AL84" s="71"/>
      <c r="AM84" s="71"/>
      <c r="AN84" s="71"/>
      <c r="AO84" s="71"/>
      <c r="AP84" s="44"/>
      <c r="AQ84" s="44"/>
      <c r="AR84" s="44"/>
      <c r="AS84" s="44"/>
      <c r="AT84" s="44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</row>
    <row r="85" spans="1:62" ht="13.5" hidden="1" customHeight="1">
      <c r="A85" s="69"/>
      <c r="B85" s="70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44"/>
      <c r="AQ85" s="44"/>
      <c r="AR85" s="44"/>
      <c r="AS85" s="44"/>
      <c r="AT85" s="44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</row>
    <row r="86" spans="1:62" ht="13.5" hidden="1" customHeight="1">
      <c r="A86" s="69"/>
      <c r="B86" s="70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44"/>
      <c r="AQ86" s="44"/>
      <c r="AR86" s="44"/>
      <c r="AS86" s="44"/>
      <c r="AT86" s="44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</row>
    <row r="87" spans="1:62" ht="13.5" hidden="1" customHeight="1">
      <c r="A87" s="69"/>
      <c r="B87" s="70"/>
      <c r="C87" s="69"/>
      <c r="D87" s="69"/>
      <c r="E87" s="69"/>
      <c r="F87" s="69"/>
      <c r="G87" s="69"/>
      <c r="H87" s="69"/>
      <c r="I87" s="74" t="s">
        <v>42</v>
      </c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44"/>
      <c r="AQ87" s="44"/>
      <c r="AR87" s="44"/>
      <c r="AS87" s="44"/>
      <c r="AT87" s="44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</row>
    <row r="88" spans="1:62" ht="13.5" hidden="1" customHeight="1">
      <c r="A88" s="69"/>
      <c r="B88" s="70"/>
      <c r="C88" s="69"/>
      <c r="D88" s="69"/>
      <c r="E88" s="69"/>
      <c r="F88" s="69"/>
      <c r="G88" s="69"/>
      <c r="H88" s="69"/>
      <c r="I88" s="69" t="s">
        <v>98</v>
      </c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44"/>
      <c r="AQ88" s="44"/>
      <c r="AR88" s="44"/>
      <c r="AS88" s="44"/>
      <c r="AT88" s="44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</row>
    <row r="89" spans="1:62" ht="13.5" hidden="1" customHeight="1">
      <c r="A89" s="69"/>
      <c r="B89" s="70"/>
      <c r="C89" s="69"/>
      <c r="D89" s="69"/>
      <c r="E89" s="69"/>
      <c r="F89" s="69"/>
      <c r="G89" s="69"/>
      <c r="H89" s="69"/>
      <c r="I89" s="69" t="s">
        <v>99</v>
      </c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44"/>
      <c r="AQ89" s="44"/>
      <c r="AR89" s="44"/>
      <c r="AS89" s="44"/>
      <c r="AT89" s="44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</row>
    <row r="90" spans="1:62" ht="13.5" hidden="1" customHeight="1">
      <c r="A90" s="69"/>
      <c r="B90" s="70"/>
      <c r="C90" s="69"/>
      <c r="D90" s="69"/>
      <c r="E90" s="69"/>
      <c r="F90" s="69"/>
      <c r="G90" s="69"/>
      <c r="H90" s="69"/>
      <c r="I90" s="69" t="s">
        <v>100</v>
      </c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44"/>
      <c r="AQ90" s="44"/>
      <c r="AR90" s="44"/>
      <c r="AS90" s="44"/>
      <c r="AT90" s="44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</row>
    <row r="91" spans="1:62" ht="13.5" hidden="1" customHeight="1">
      <c r="A91" s="69"/>
      <c r="B91" s="70"/>
      <c r="C91" s="69"/>
      <c r="D91" s="69"/>
      <c r="E91" s="69"/>
      <c r="F91" s="69"/>
      <c r="G91" s="69"/>
      <c r="H91" s="69"/>
      <c r="I91" s="69" t="s">
        <v>101</v>
      </c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44"/>
      <c r="AQ91" s="44"/>
      <c r="AR91" s="44"/>
      <c r="AS91" s="44"/>
      <c r="AT91" s="44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</row>
    <row r="92" spans="1:62" ht="13.5" hidden="1" customHeight="1">
      <c r="A92" s="69"/>
      <c r="B92" s="70"/>
      <c r="C92" s="69"/>
      <c r="D92" s="69"/>
      <c r="E92" s="69"/>
      <c r="F92" s="69"/>
      <c r="G92" s="69"/>
      <c r="H92" s="69"/>
      <c r="I92" s="69" t="s">
        <v>102</v>
      </c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44"/>
      <c r="AQ92" s="44"/>
      <c r="AR92" s="44"/>
      <c r="AS92" s="44"/>
      <c r="AT92" s="44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</row>
    <row r="93" spans="1:62" ht="13.5" hidden="1" customHeight="1">
      <c r="A93" s="69"/>
      <c r="B93" s="70"/>
      <c r="C93" s="69"/>
      <c r="D93" s="69"/>
      <c r="E93" s="69"/>
      <c r="F93" s="69"/>
      <c r="G93" s="69"/>
      <c r="H93" s="69"/>
      <c r="I93" s="69" t="s">
        <v>103</v>
      </c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44"/>
      <c r="AQ93" s="44"/>
      <c r="AR93" s="44"/>
      <c r="AS93" s="44"/>
      <c r="AT93" s="44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</row>
    <row r="94" spans="1:62" ht="13.5" hidden="1" customHeight="1">
      <c r="A94" s="69"/>
      <c r="B94" s="70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44"/>
      <c r="AQ94" s="44"/>
      <c r="AR94" s="44"/>
      <c r="AS94" s="44"/>
      <c r="AT94" s="44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</row>
    <row r="95" spans="1:62" ht="13.5" hidden="1" customHeight="1">
      <c r="A95" s="69"/>
      <c r="B95" s="70"/>
      <c r="C95" s="69"/>
      <c r="D95" s="69"/>
      <c r="E95" s="69"/>
      <c r="F95" s="69"/>
      <c r="G95" s="69"/>
      <c r="H95" s="69"/>
      <c r="I95" s="82" t="s">
        <v>104</v>
      </c>
      <c r="J95" s="69"/>
      <c r="K95" s="69"/>
      <c r="L95" s="69"/>
      <c r="M95" s="69"/>
      <c r="N95" s="69"/>
      <c r="O95" s="69"/>
      <c r="P95" s="69"/>
      <c r="Q95" s="69" t="s">
        <v>105</v>
      </c>
      <c r="R95" s="69"/>
      <c r="S95" s="69"/>
      <c r="T95" s="69"/>
      <c r="U95" s="69"/>
      <c r="V95" s="69"/>
      <c r="W95" s="69"/>
      <c r="X95" s="69"/>
      <c r="Y95" s="69"/>
      <c r="Z95" s="69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44"/>
      <c r="AQ95" s="44"/>
      <c r="AR95" s="44"/>
      <c r="AS95" s="44"/>
      <c r="AT95" s="44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</row>
    <row r="96" spans="1:62" ht="13.5" hidden="1" customHeight="1">
      <c r="A96" s="69"/>
      <c r="B96" s="70"/>
      <c r="C96" s="69"/>
      <c r="D96" s="69"/>
      <c r="E96" s="69"/>
      <c r="F96" s="69"/>
      <c r="G96" s="69"/>
      <c r="H96" s="69"/>
      <c r="I96" s="69" t="s">
        <v>106</v>
      </c>
      <c r="J96" s="69"/>
      <c r="K96" s="69"/>
      <c r="L96" s="69"/>
      <c r="M96" s="69"/>
      <c r="N96" s="69"/>
      <c r="O96" s="69"/>
      <c r="P96" s="69"/>
      <c r="Q96" s="69" t="s">
        <v>107</v>
      </c>
      <c r="R96" s="69"/>
      <c r="S96" s="69"/>
      <c r="T96" s="69"/>
      <c r="U96" s="69"/>
      <c r="V96" s="69"/>
      <c r="W96" s="69"/>
      <c r="X96" s="69"/>
      <c r="Y96" s="69"/>
      <c r="Z96" s="69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44"/>
      <c r="AQ96" s="44"/>
      <c r="AR96" s="44"/>
      <c r="AS96" s="44"/>
      <c r="AT96" s="44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</row>
    <row r="97" spans="1:62" ht="13.5" hidden="1" customHeight="1">
      <c r="A97" s="69"/>
      <c r="B97" s="70"/>
      <c r="C97" s="69"/>
      <c r="D97" s="69"/>
      <c r="E97" s="69"/>
      <c r="F97" s="69"/>
      <c r="G97" s="69"/>
      <c r="H97" s="69"/>
      <c r="I97" s="69" t="s">
        <v>108</v>
      </c>
      <c r="J97" s="69"/>
      <c r="K97" s="69"/>
      <c r="L97" s="69"/>
      <c r="M97" s="69"/>
      <c r="N97" s="69"/>
      <c r="O97" s="69"/>
      <c r="P97" s="69"/>
      <c r="Q97" s="69" t="s">
        <v>109</v>
      </c>
      <c r="R97" s="69"/>
      <c r="S97" s="69"/>
      <c r="T97" s="69"/>
      <c r="U97" s="69"/>
      <c r="V97" s="69"/>
      <c r="W97" s="69"/>
      <c r="X97" s="69"/>
      <c r="Y97" s="69"/>
      <c r="Z97" s="69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44"/>
      <c r="AQ97" s="44"/>
      <c r="AR97" s="44"/>
      <c r="AS97" s="44"/>
      <c r="AT97" s="44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</row>
    <row r="98" spans="1:62" ht="13.5" hidden="1" customHeight="1">
      <c r="A98" s="69"/>
      <c r="B98" s="70"/>
      <c r="C98" s="69"/>
      <c r="D98" s="69"/>
      <c r="E98" s="69"/>
      <c r="F98" s="69"/>
      <c r="G98" s="69"/>
      <c r="H98" s="69"/>
      <c r="I98" s="69" t="s">
        <v>110</v>
      </c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44"/>
      <c r="AQ98" s="44"/>
      <c r="AR98" s="44"/>
      <c r="AS98" s="44"/>
      <c r="AT98" s="44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</row>
    <row r="99" spans="1:62" ht="13.5" hidden="1" customHeight="1">
      <c r="A99" s="69"/>
      <c r="B99" s="70"/>
      <c r="C99" s="69"/>
      <c r="D99" s="69"/>
      <c r="E99" s="69"/>
      <c r="F99" s="69"/>
      <c r="G99" s="69"/>
      <c r="H99" s="69"/>
      <c r="I99" s="69" t="s">
        <v>111</v>
      </c>
      <c r="J99" s="69"/>
      <c r="K99" s="69"/>
      <c r="L99" s="69"/>
      <c r="M99" s="69"/>
      <c r="N99" s="69"/>
      <c r="O99" s="69"/>
      <c r="P99" s="69"/>
      <c r="Q99" s="69" t="s">
        <v>112</v>
      </c>
      <c r="R99" s="69"/>
      <c r="S99" s="69"/>
      <c r="T99" s="69"/>
      <c r="U99" s="69"/>
      <c r="V99" s="69"/>
      <c r="W99" s="69"/>
      <c r="X99" s="69"/>
      <c r="Y99" s="69"/>
      <c r="Z99" s="69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44"/>
      <c r="AQ99" s="44"/>
      <c r="AR99" s="44"/>
      <c r="AS99" s="44"/>
      <c r="AT99" s="44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</row>
    <row r="100" spans="1:62" ht="13.5" hidden="1" customHeight="1">
      <c r="A100" s="69"/>
      <c r="B100" s="70"/>
      <c r="C100" s="69"/>
      <c r="D100" s="69"/>
      <c r="E100" s="69"/>
      <c r="F100" s="69"/>
      <c r="G100" s="69"/>
      <c r="H100" s="69"/>
      <c r="I100" s="69" t="s">
        <v>113</v>
      </c>
      <c r="J100" s="69"/>
      <c r="K100" s="69"/>
      <c r="L100" s="69"/>
      <c r="M100" s="69"/>
      <c r="N100" s="69"/>
      <c r="O100" s="69"/>
      <c r="P100" s="69"/>
      <c r="Q100" s="69" t="s">
        <v>114</v>
      </c>
      <c r="R100" s="69"/>
      <c r="S100" s="69"/>
      <c r="T100" s="69"/>
      <c r="U100" s="69"/>
      <c r="V100" s="69"/>
      <c r="W100" s="69"/>
      <c r="X100" s="69"/>
      <c r="Y100" s="69"/>
      <c r="Z100" s="69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44"/>
      <c r="AQ100" s="44"/>
      <c r="AR100" s="44"/>
      <c r="AS100" s="44"/>
      <c r="AT100" s="44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</row>
    <row r="101" spans="1:62" ht="13.5" hidden="1" customHeight="1">
      <c r="A101" s="69"/>
      <c r="B101" s="70"/>
      <c r="C101" s="69"/>
      <c r="D101" s="69"/>
      <c r="E101" s="69"/>
      <c r="F101" s="69"/>
      <c r="G101" s="69"/>
      <c r="H101" s="69"/>
      <c r="I101" s="69" t="s">
        <v>115</v>
      </c>
      <c r="J101" s="69"/>
      <c r="K101" s="69"/>
      <c r="L101" s="69"/>
      <c r="M101" s="69"/>
      <c r="N101" s="69"/>
      <c r="O101" s="69"/>
      <c r="P101" s="69"/>
      <c r="Q101" s="69" t="s">
        <v>116</v>
      </c>
      <c r="R101" s="69"/>
      <c r="S101" s="69"/>
      <c r="T101" s="69"/>
      <c r="U101" s="69"/>
      <c r="V101" s="69"/>
      <c r="W101" s="69"/>
      <c r="X101" s="69"/>
      <c r="Y101" s="69"/>
      <c r="Z101" s="69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44"/>
      <c r="AQ101" s="44"/>
      <c r="AR101" s="44"/>
      <c r="AS101" s="44"/>
      <c r="AT101" s="44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</row>
    <row r="102" spans="1:62" ht="13.5" hidden="1" customHeight="1">
      <c r="A102" s="69"/>
      <c r="B102" s="70"/>
      <c r="C102" s="69"/>
      <c r="D102" s="69"/>
      <c r="E102" s="69"/>
      <c r="F102" s="69"/>
      <c r="G102" s="69"/>
      <c r="H102" s="69"/>
      <c r="I102" s="69" t="s">
        <v>117</v>
      </c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44"/>
      <c r="AQ102" s="44"/>
      <c r="AR102" s="44"/>
      <c r="AS102" s="44"/>
      <c r="AT102" s="44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</row>
    <row r="103" spans="1:62" ht="13.5" hidden="1" customHeight="1">
      <c r="A103" s="69"/>
      <c r="B103" s="70"/>
      <c r="C103" s="69"/>
      <c r="D103" s="69"/>
      <c r="E103" s="69"/>
      <c r="F103" s="69"/>
      <c r="G103" s="69"/>
      <c r="H103" s="69"/>
      <c r="I103" s="69" t="s">
        <v>118</v>
      </c>
      <c r="J103" s="69"/>
      <c r="K103" s="69"/>
      <c r="L103" s="69"/>
      <c r="M103" s="69"/>
      <c r="N103" s="69"/>
      <c r="O103" s="69"/>
      <c r="P103" s="69"/>
      <c r="Q103" s="69" t="s">
        <v>93</v>
      </c>
      <c r="R103" s="69"/>
      <c r="S103" s="99" t="b">
        <f>IF(I46=I88,5,IF(I46=I89,10,IF(I46=I90,20,IF(I46=I91,30,IF(I46=I92,40,IF(I46=I93,40,IF(I46="","")))))))</f>
        <v>0</v>
      </c>
      <c r="T103" s="99"/>
      <c r="U103" s="69" t="s">
        <v>119</v>
      </c>
      <c r="V103" s="69"/>
      <c r="W103" s="74">
        <f>IF(I46=I88,1,IF(I46=I89,2,IF(I46=I90,3,IF(I46=I91,4,IF(I46=I92,5,6)))))</f>
        <v>6</v>
      </c>
      <c r="X103" s="69"/>
      <c r="Y103" s="69"/>
      <c r="Z103" s="69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44"/>
      <c r="AQ103" s="44"/>
      <c r="AR103" s="44"/>
      <c r="AS103" s="44"/>
      <c r="AT103" s="44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</row>
    <row r="104" spans="1:62" ht="13.5" hidden="1" customHeight="1">
      <c r="A104" s="69"/>
      <c r="B104" s="70"/>
      <c r="C104" s="69"/>
      <c r="D104" s="69"/>
      <c r="E104" s="69"/>
      <c r="F104" s="69"/>
      <c r="G104" s="69"/>
      <c r="H104" s="69"/>
      <c r="I104" s="69" t="s">
        <v>120</v>
      </c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44"/>
      <c r="AQ104" s="44"/>
      <c r="AR104" s="44"/>
      <c r="AS104" s="44"/>
      <c r="AT104" s="44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</row>
    <row r="105" spans="1:62" ht="13.5" hidden="1" customHeight="1">
      <c r="A105" s="69"/>
      <c r="B105" s="70"/>
      <c r="C105" s="69"/>
      <c r="D105" s="69"/>
      <c r="E105" s="69"/>
      <c r="F105" s="69"/>
      <c r="G105" s="69"/>
      <c r="H105" s="69"/>
      <c r="I105" s="69" t="s">
        <v>121</v>
      </c>
      <c r="J105" s="69"/>
      <c r="K105" s="69"/>
      <c r="L105" s="69"/>
      <c r="M105" s="69"/>
      <c r="N105" s="69"/>
      <c r="O105" s="69"/>
      <c r="P105" s="69"/>
      <c r="Q105" s="69" t="s">
        <v>122</v>
      </c>
      <c r="R105" s="69"/>
      <c r="S105" s="69"/>
      <c r="T105" s="69"/>
      <c r="U105" s="69"/>
      <c r="V105" s="69"/>
      <c r="W105" s="69"/>
      <c r="X105" s="69"/>
      <c r="Y105" s="69"/>
      <c r="Z105" s="69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44"/>
      <c r="AQ105" s="44"/>
      <c r="AR105" s="44"/>
      <c r="AS105" s="44"/>
      <c r="AT105" s="44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</row>
    <row r="106" spans="1:62" ht="13.5" hidden="1" customHeight="1">
      <c r="A106" s="69"/>
      <c r="B106" s="70"/>
      <c r="C106" s="69"/>
      <c r="D106" s="69"/>
      <c r="E106" s="69"/>
      <c r="F106" s="69"/>
      <c r="G106" s="69"/>
      <c r="H106" s="69"/>
      <c r="I106" s="69" t="s">
        <v>123</v>
      </c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44"/>
      <c r="AQ106" s="44"/>
      <c r="AR106" s="44"/>
      <c r="AS106" s="44"/>
      <c r="AT106" s="44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</row>
    <row r="107" spans="1:62" ht="13.5" hidden="1" customHeight="1">
      <c r="A107" s="69"/>
      <c r="B107" s="70"/>
      <c r="C107" s="69"/>
      <c r="D107" s="69"/>
      <c r="E107" s="69"/>
      <c r="F107" s="69"/>
      <c r="G107" s="69"/>
      <c r="H107" s="69"/>
      <c r="I107" s="69" t="s">
        <v>124</v>
      </c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44"/>
      <c r="AQ107" s="44"/>
      <c r="AR107" s="44"/>
      <c r="AS107" s="44"/>
      <c r="AT107" s="44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</row>
    <row r="108" spans="1:62" ht="13.5" hidden="1" customHeight="1">
      <c r="A108" s="69"/>
      <c r="B108" s="70"/>
      <c r="C108" s="69"/>
      <c r="D108" s="69"/>
      <c r="E108" s="69"/>
      <c r="F108" s="69"/>
      <c r="G108" s="69"/>
      <c r="H108" s="69"/>
      <c r="I108" s="69" t="s">
        <v>125</v>
      </c>
      <c r="J108" s="69"/>
      <c r="K108" s="69"/>
      <c r="L108" s="69"/>
      <c r="M108" s="69"/>
      <c r="N108" s="69"/>
      <c r="O108" s="69"/>
      <c r="P108" s="69"/>
      <c r="Q108" s="69" t="s">
        <v>126</v>
      </c>
      <c r="R108" s="69"/>
      <c r="S108" s="69"/>
      <c r="T108" s="69"/>
      <c r="U108" s="69"/>
      <c r="V108" s="69"/>
      <c r="W108" s="69"/>
      <c r="X108" s="69"/>
      <c r="Y108" s="100">
        <v>44843</v>
      </c>
      <c r="Z108" s="100"/>
      <c r="AA108" s="71"/>
      <c r="AB108" s="69"/>
      <c r="AC108" s="69"/>
      <c r="AD108" s="71"/>
      <c r="AE108" s="71"/>
      <c r="AF108" s="71"/>
      <c r="AG108" s="83"/>
      <c r="AH108" s="71"/>
      <c r="AI108" s="71"/>
      <c r="AJ108" s="71"/>
      <c r="AK108" s="71"/>
      <c r="AL108" s="71"/>
      <c r="AM108" s="71"/>
      <c r="AN108" s="71"/>
      <c r="AO108" s="71"/>
      <c r="AP108" s="44"/>
      <c r="AQ108" s="44"/>
      <c r="AR108" s="44"/>
      <c r="AS108" s="44"/>
      <c r="AT108" s="44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</row>
    <row r="109" spans="1:62" ht="13.5" hidden="1" customHeight="1">
      <c r="A109" s="69"/>
      <c r="B109" s="70"/>
      <c r="C109" s="69"/>
      <c r="D109" s="69"/>
      <c r="E109" s="69"/>
      <c r="F109" s="69"/>
      <c r="G109" s="69"/>
      <c r="H109" s="69"/>
      <c r="I109" s="69" t="s">
        <v>127</v>
      </c>
      <c r="J109" s="69"/>
      <c r="K109" s="69"/>
      <c r="L109" s="69"/>
      <c r="M109" s="69"/>
      <c r="N109" s="69"/>
      <c r="O109" s="69"/>
      <c r="P109" s="69"/>
      <c r="Q109" s="69" t="s">
        <v>128</v>
      </c>
      <c r="R109" s="69"/>
      <c r="S109" s="69"/>
      <c r="T109" s="69"/>
      <c r="U109" s="69"/>
      <c r="V109" s="69"/>
      <c r="W109" s="69"/>
      <c r="X109" s="69"/>
      <c r="Y109" s="101">
        <f>Y108-(N23-1)</f>
        <v>44844</v>
      </c>
      <c r="Z109" s="101"/>
      <c r="AA109" s="71"/>
      <c r="AB109" s="69"/>
      <c r="AC109" s="69"/>
      <c r="AD109" s="71"/>
      <c r="AE109" s="71"/>
      <c r="AF109" s="71"/>
      <c r="AG109" s="83"/>
      <c r="AH109" s="71"/>
      <c r="AI109" s="71"/>
      <c r="AJ109" s="71"/>
      <c r="AK109" s="71"/>
      <c r="AL109" s="71"/>
      <c r="AM109" s="71"/>
      <c r="AN109" s="71"/>
      <c r="AO109" s="71"/>
      <c r="AP109" s="44"/>
      <c r="AQ109" s="44"/>
      <c r="AR109" s="44"/>
      <c r="AS109" s="44"/>
      <c r="AT109" s="44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</row>
    <row r="110" spans="1:62" ht="13.5" hidden="1" customHeight="1">
      <c r="A110" s="69"/>
      <c r="B110" s="70"/>
      <c r="C110" s="69"/>
      <c r="D110" s="69"/>
      <c r="E110" s="69"/>
      <c r="F110" s="69"/>
      <c r="G110" s="69"/>
      <c r="H110" s="69"/>
      <c r="I110" s="69" t="s">
        <v>129</v>
      </c>
      <c r="J110" s="69"/>
      <c r="K110" s="69"/>
      <c r="L110" s="69"/>
      <c r="M110" s="69"/>
      <c r="N110" s="69"/>
      <c r="O110" s="69"/>
      <c r="P110" s="69"/>
      <c r="Q110" s="74" t="s">
        <v>130</v>
      </c>
      <c r="R110" s="69"/>
      <c r="S110" s="69"/>
      <c r="T110" s="69"/>
      <c r="U110" s="69"/>
      <c r="V110" s="69"/>
      <c r="W110" s="69"/>
      <c r="X110" s="69"/>
      <c r="Y110" s="102">
        <f>Y109/30</f>
        <v>1494.8</v>
      </c>
      <c r="Z110" s="102"/>
      <c r="AA110" s="71"/>
      <c r="AB110" s="69"/>
      <c r="AC110" s="69"/>
      <c r="AD110" s="71"/>
      <c r="AE110" s="71"/>
      <c r="AF110" s="71"/>
      <c r="AG110" s="83"/>
      <c r="AH110" s="71"/>
      <c r="AI110" s="71"/>
      <c r="AJ110" s="71"/>
      <c r="AK110" s="71"/>
      <c r="AL110" s="71"/>
      <c r="AM110" s="71"/>
      <c r="AN110" s="71"/>
      <c r="AO110" s="71"/>
      <c r="AP110" s="44"/>
      <c r="AQ110" s="44"/>
      <c r="AR110" s="44"/>
      <c r="AS110" s="44"/>
      <c r="AT110" s="44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</row>
    <row r="111" spans="1:62" ht="13.5" hidden="1" customHeight="1">
      <c r="A111" s="69"/>
      <c r="B111" s="70"/>
      <c r="C111" s="69"/>
      <c r="D111" s="69"/>
      <c r="E111" s="69"/>
      <c r="F111" s="69"/>
      <c r="G111" s="69"/>
      <c r="H111" s="69"/>
      <c r="I111" s="69" t="s">
        <v>131</v>
      </c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44"/>
      <c r="AQ111" s="44"/>
      <c r="AR111" s="44"/>
      <c r="AS111" s="44"/>
      <c r="AT111" s="44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</row>
    <row r="112" spans="1:62" ht="13.5" hidden="1" customHeight="1">
      <c r="A112" s="69"/>
      <c r="B112" s="70"/>
      <c r="C112" s="69"/>
      <c r="D112" s="69"/>
      <c r="E112" s="69"/>
      <c r="F112" s="69"/>
      <c r="G112" s="69"/>
      <c r="H112" s="69"/>
      <c r="I112" s="69" t="s">
        <v>132</v>
      </c>
      <c r="J112" s="69"/>
      <c r="K112" s="69"/>
      <c r="L112" s="69"/>
      <c r="M112" s="69"/>
      <c r="N112" s="69"/>
      <c r="O112" s="69"/>
      <c r="P112" s="69"/>
      <c r="Q112" s="69" t="s">
        <v>133</v>
      </c>
      <c r="R112" s="69"/>
      <c r="S112" s="69"/>
      <c r="T112" s="69"/>
      <c r="U112" s="84"/>
      <c r="V112" s="85">
        <f>IF(W55="",0,1)</f>
        <v>0</v>
      </c>
      <c r="W112" s="85">
        <f>IF(Y55="",0,2)</f>
        <v>0</v>
      </c>
      <c r="X112" s="85">
        <f>V112+W112</f>
        <v>0</v>
      </c>
      <c r="Y112" s="85" t="str">
        <f>IF(X112=1,"SIM","NÃO")</f>
        <v>NÃO</v>
      </c>
      <c r="Z112" s="69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44"/>
      <c r="AQ112" s="44"/>
      <c r="AR112" s="44"/>
      <c r="AS112" s="44"/>
      <c r="AT112" s="44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</row>
    <row r="113" spans="1:62" ht="13.5" hidden="1" customHeight="1">
      <c r="A113" s="69"/>
      <c r="B113" s="70"/>
      <c r="C113" s="69"/>
      <c r="D113" s="69"/>
      <c r="E113" s="69"/>
      <c r="F113" s="69"/>
      <c r="G113" s="69"/>
      <c r="H113" s="69"/>
      <c r="I113" s="69" t="s">
        <v>134</v>
      </c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44"/>
      <c r="AQ113" s="44"/>
      <c r="AR113" s="44"/>
      <c r="AS113" s="44"/>
      <c r="AT113" s="44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</row>
    <row r="114" spans="1:62" ht="13.5" hidden="1" customHeight="1">
      <c r="A114" s="69"/>
      <c r="B114" s="70"/>
      <c r="C114" s="69"/>
      <c r="D114" s="69"/>
      <c r="E114" s="69"/>
      <c r="F114" s="69"/>
      <c r="G114" s="69"/>
      <c r="H114" s="69"/>
      <c r="I114" s="69" t="s">
        <v>135</v>
      </c>
      <c r="J114" s="69"/>
      <c r="K114" s="69"/>
      <c r="L114" s="69"/>
      <c r="M114" s="69"/>
      <c r="N114" s="69"/>
      <c r="O114" s="69"/>
      <c r="P114" s="69"/>
      <c r="Q114" s="69" t="s">
        <v>136</v>
      </c>
      <c r="R114" s="69"/>
      <c r="S114" s="69"/>
      <c r="T114" s="69"/>
      <c r="U114" s="69"/>
      <c r="V114" s="85">
        <f>IF(W58="",0,1)</f>
        <v>0</v>
      </c>
      <c r="W114" s="85">
        <f>IF(Y58="",0,2)</f>
        <v>0</v>
      </c>
      <c r="X114" s="85">
        <f>V114+W114</f>
        <v>0</v>
      </c>
      <c r="Y114" s="85" t="str">
        <f>IF(X114=1,"SIM","NÃO")</f>
        <v>NÃO</v>
      </c>
      <c r="Z114" s="69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44"/>
      <c r="AQ114" s="44"/>
      <c r="AR114" s="44"/>
      <c r="AS114" s="44"/>
      <c r="AT114" s="44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</row>
    <row r="115" spans="1:62" ht="13.5" hidden="1" customHeight="1">
      <c r="A115" s="69"/>
      <c r="B115" s="70"/>
      <c r="C115" s="69"/>
      <c r="D115" s="69"/>
      <c r="E115" s="69"/>
      <c r="F115" s="69"/>
      <c r="G115" s="69"/>
      <c r="H115" s="69"/>
      <c r="I115" s="69" t="s">
        <v>137</v>
      </c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44"/>
      <c r="AQ115" s="44"/>
      <c r="AR115" s="44"/>
      <c r="AS115" s="44"/>
      <c r="AT115" s="44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</row>
    <row r="116" spans="1:62" ht="13.5" hidden="1" customHeight="1">
      <c r="A116" s="69"/>
      <c r="B116" s="70"/>
      <c r="C116" s="69"/>
      <c r="D116" s="69"/>
      <c r="E116" s="69"/>
      <c r="F116" s="69"/>
      <c r="G116" s="69"/>
      <c r="H116" s="69"/>
      <c r="I116" s="69" t="s">
        <v>138</v>
      </c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44"/>
      <c r="AQ116" s="44"/>
      <c r="AR116" s="44"/>
      <c r="AS116" s="44"/>
      <c r="AT116" s="44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</row>
    <row r="117" spans="1:62" ht="13.5" hidden="1" customHeight="1">
      <c r="A117" s="69"/>
      <c r="B117" s="70"/>
      <c r="C117" s="69"/>
      <c r="D117" s="69"/>
      <c r="E117" s="69"/>
      <c r="F117" s="69"/>
      <c r="G117" s="69"/>
      <c r="H117" s="69"/>
      <c r="I117" s="69" t="s">
        <v>139</v>
      </c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44"/>
      <c r="AQ117" s="44"/>
      <c r="AR117" s="44"/>
      <c r="AS117" s="44"/>
      <c r="AT117" s="44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</row>
    <row r="118" spans="1:62" ht="13.5" hidden="1" customHeight="1">
      <c r="A118" s="69"/>
      <c r="B118" s="70"/>
      <c r="C118" s="69"/>
      <c r="D118" s="69"/>
      <c r="E118" s="69"/>
      <c r="F118" s="69"/>
      <c r="G118" s="69"/>
      <c r="H118" s="69"/>
      <c r="I118" s="69" t="s">
        <v>140</v>
      </c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44"/>
      <c r="AQ118" s="44"/>
      <c r="AR118" s="44"/>
      <c r="AS118" s="44"/>
      <c r="AT118" s="44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</row>
    <row r="119" spans="1:62" ht="13.5" hidden="1" customHeight="1">
      <c r="A119" s="69"/>
      <c r="B119" s="70"/>
      <c r="C119" s="69"/>
      <c r="D119" s="69"/>
      <c r="E119" s="69"/>
      <c r="F119" s="69"/>
      <c r="G119" s="69"/>
      <c r="H119" s="69"/>
      <c r="I119" s="69" t="s">
        <v>141</v>
      </c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44"/>
      <c r="AQ119" s="44"/>
      <c r="AR119" s="44"/>
      <c r="AS119" s="44"/>
      <c r="AT119" s="44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</row>
    <row r="120" spans="1:62" ht="13.5" hidden="1" customHeight="1">
      <c r="A120" s="69"/>
      <c r="B120" s="70"/>
      <c r="C120" s="69"/>
      <c r="D120" s="69"/>
      <c r="E120" s="69"/>
      <c r="F120" s="69"/>
      <c r="G120" s="69"/>
      <c r="H120" s="69"/>
      <c r="I120" s="69" t="s">
        <v>142</v>
      </c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44"/>
      <c r="AQ120" s="44"/>
      <c r="AR120" s="44"/>
      <c r="AS120" s="44"/>
      <c r="AT120" s="44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</row>
    <row r="121" spans="1:62" ht="13.5" hidden="1" customHeight="1">
      <c r="A121" s="69"/>
      <c r="B121" s="70"/>
      <c r="C121" s="69"/>
      <c r="D121" s="69"/>
      <c r="E121" s="69"/>
      <c r="F121" s="69"/>
      <c r="G121" s="69"/>
      <c r="H121" s="69"/>
      <c r="I121" s="69" t="s">
        <v>143</v>
      </c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44"/>
      <c r="AQ121" s="44"/>
      <c r="AR121" s="44"/>
      <c r="AS121" s="44"/>
      <c r="AT121" s="44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</row>
    <row r="122" spans="1:62" ht="13.5" hidden="1" customHeight="1">
      <c r="A122" s="69"/>
      <c r="B122" s="70"/>
      <c r="C122" s="69"/>
      <c r="D122" s="69"/>
      <c r="E122" s="69"/>
      <c r="F122" s="69"/>
      <c r="G122" s="69"/>
      <c r="H122" s="69"/>
      <c r="I122" s="69" t="s">
        <v>144</v>
      </c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44"/>
      <c r="AQ122" s="44"/>
      <c r="AR122" s="44"/>
      <c r="AS122" s="44"/>
      <c r="AT122" s="44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</row>
    <row r="123" spans="1:62" ht="13.5" hidden="1" customHeight="1">
      <c r="A123" s="69"/>
      <c r="B123" s="70"/>
      <c r="C123" s="69"/>
      <c r="D123" s="69"/>
      <c r="E123" s="69"/>
      <c r="F123" s="69"/>
      <c r="G123" s="69"/>
      <c r="H123" s="69"/>
      <c r="I123" s="69" t="s">
        <v>145</v>
      </c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44"/>
      <c r="AQ123" s="44"/>
      <c r="AR123" s="44"/>
      <c r="AS123" s="44"/>
      <c r="AT123" s="44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</row>
    <row r="124" spans="1:62" ht="13.5" hidden="1" customHeight="1">
      <c r="A124" s="69"/>
      <c r="B124" s="70"/>
      <c r="C124" s="69"/>
      <c r="D124" s="69"/>
      <c r="E124" s="69"/>
      <c r="F124" s="69"/>
      <c r="G124" s="69"/>
      <c r="H124" s="69"/>
      <c r="I124" s="69" t="s">
        <v>146</v>
      </c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44"/>
      <c r="AQ124" s="44"/>
      <c r="AR124" s="44"/>
      <c r="AS124" s="44"/>
      <c r="AT124" s="44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</row>
    <row r="125" spans="1:62" ht="13.5" hidden="1" customHeight="1">
      <c r="A125" s="69"/>
      <c r="B125" s="70"/>
      <c r="C125" s="69"/>
      <c r="D125" s="69"/>
      <c r="E125" s="69"/>
      <c r="F125" s="69"/>
      <c r="G125" s="69"/>
      <c r="H125" s="69"/>
      <c r="I125" s="69" t="s">
        <v>147</v>
      </c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44"/>
      <c r="AQ125" s="44"/>
      <c r="AR125" s="44"/>
      <c r="AS125" s="44"/>
      <c r="AT125" s="44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</row>
    <row r="126" spans="1:62" ht="13.5" hidden="1" customHeight="1">
      <c r="A126" s="69"/>
      <c r="B126" s="69"/>
      <c r="C126" s="69"/>
      <c r="D126" s="69"/>
      <c r="E126" s="69"/>
      <c r="F126" s="69"/>
      <c r="G126" s="69"/>
      <c r="H126" s="69"/>
      <c r="I126" s="69" t="s">
        <v>148</v>
      </c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44"/>
      <c r="AQ126" s="44"/>
      <c r="AR126" s="44"/>
      <c r="AS126" s="44"/>
      <c r="AT126" s="44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</row>
    <row r="127" spans="1:62" ht="13.5" hidden="1" customHeight="1">
      <c r="A127" s="69"/>
      <c r="B127" s="69"/>
      <c r="C127" s="69"/>
      <c r="D127" s="69"/>
      <c r="E127" s="69"/>
      <c r="F127" s="69"/>
      <c r="G127" s="69"/>
      <c r="H127" s="69"/>
      <c r="I127" s="69" t="s">
        <v>149</v>
      </c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44"/>
      <c r="AQ127" s="44"/>
      <c r="AR127" s="44"/>
      <c r="AS127" s="44"/>
      <c r="AT127" s="44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</row>
    <row r="128" spans="1:62" ht="13.5" hidden="1" customHeight="1">
      <c r="A128" s="69"/>
      <c r="B128" s="69"/>
      <c r="C128" s="69"/>
      <c r="D128" s="69"/>
      <c r="E128" s="69"/>
      <c r="F128" s="69"/>
      <c r="G128" s="69"/>
      <c r="H128" s="69"/>
      <c r="I128" s="69" t="s">
        <v>150</v>
      </c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44"/>
      <c r="AQ128" s="44"/>
      <c r="AR128" s="44"/>
      <c r="AS128" s="44"/>
      <c r="AT128" s="44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</row>
    <row r="129" spans="1:62" ht="13.5" hidden="1" customHeight="1">
      <c r="A129" s="69"/>
      <c r="B129" s="69"/>
      <c r="C129" s="69"/>
      <c r="D129" s="69"/>
      <c r="E129" s="69"/>
      <c r="F129" s="69"/>
      <c r="G129" s="69"/>
      <c r="H129" s="69"/>
      <c r="I129" s="69" t="s">
        <v>151</v>
      </c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44"/>
      <c r="AQ129" s="44"/>
      <c r="AR129" s="44"/>
      <c r="AS129" s="44"/>
      <c r="AT129" s="44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</row>
    <row r="130" spans="1:62" ht="13.5" hidden="1" customHeight="1">
      <c r="A130" s="69"/>
      <c r="B130" s="69"/>
      <c r="C130" s="69"/>
      <c r="D130" s="69"/>
      <c r="E130" s="69"/>
      <c r="F130" s="69"/>
      <c r="G130" s="69"/>
      <c r="H130" s="69"/>
      <c r="I130" s="69" t="s">
        <v>152</v>
      </c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44"/>
      <c r="AQ130" s="44"/>
      <c r="AR130" s="44"/>
      <c r="AS130" s="44"/>
      <c r="AT130" s="44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</row>
    <row r="131" spans="1:62" ht="13.5" hidden="1" customHeight="1">
      <c r="A131" s="69"/>
      <c r="B131" s="69"/>
      <c r="C131" s="69"/>
      <c r="D131" s="69"/>
      <c r="E131" s="69"/>
      <c r="F131" s="69"/>
      <c r="G131" s="69"/>
      <c r="H131" s="69"/>
      <c r="I131" s="69" t="s">
        <v>153</v>
      </c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44"/>
      <c r="AQ131" s="44"/>
      <c r="AR131" s="44"/>
      <c r="AS131" s="44"/>
      <c r="AT131" s="44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</row>
    <row r="132" spans="1:62" s="86" customFormat="1" ht="13.5" hidden="1" customHeight="1">
      <c r="A132" s="69"/>
      <c r="B132" s="69"/>
      <c r="C132" s="69"/>
      <c r="D132" s="69"/>
      <c r="E132" s="69"/>
      <c r="F132" s="69"/>
      <c r="G132" s="69"/>
      <c r="H132" s="69"/>
      <c r="I132" s="69" t="s">
        <v>154</v>
      </c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44"/>
      <c r="AQ132" s="44"/>
      <c r="AR132" s="44"/>
      <c r="AS132" s="44"/>
      <c r="AT132" s="44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</row>
    <row r="133" spans="1:62" s="86" customFormat="1" ht="13.5" hidden="1" customHeight="1">
      <c r="A133" s="20"/>
      <c r="B133" s="20"/>
      <c r="C133" s="20"/>
      <c r="D133" s="20"/>
      <c r="E133" s="20"/>
      <c r="F133" s="20"/>
      <c r="G133" s="20"/>
      <c r="H133" s="20"/>
      <c r="I133" s="69" t="s">
        <v>155</v>
      </c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</row>
    <row r="134" spans="1:62" s="86" customFormat="1" ht="13.5" customHeight="1">
      <c r="A134" s="20"/>
      <c r="B134" s="20"/>
      <c r="C134" s="20"/>
      <c r="D134" s="20"/>
      <c r="E134" s="20"/>
      <c r="F134" s="20"/>
      <c r="G134" s="20"/>
      <c r="H134" s="20"/>
      <c r="I134" s="69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</row>
    <row r="135" spans="1:62" ht="13.5" customHeight="1">
      <c r="A135" s="20"/>
      <c r="B135" s="20"/>
      <c r="C135" s="20"/>
      <c r="D135" s="20"/>
      <c r="E135" s="20"/>
      <c r="F135" s="20"/>
      <c r="G135" s="20"/>
      <c r="H135" s="20"/>
      <c r="I135" s="69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</row>
    <row r="136" spans="1:62" ht="12.7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</row>
    <row r="137" spans="1:62" ht="12.75" customHeigh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</row>
    <row r="138" spans="1:62" ht="12.7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</row>
    <row r="139" spans="1:62" ht="12.7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</row>
    <row r="140" spans="1:62" ht="12.7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</row>
    <row r="141" spans="1:62" ht="12.7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</row>
    <row r="142" spans="1:62" ht="12.7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</row>
    <row r="143" spans="1:62" ht="12.75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</row>
    <row r="144" spans="1:62" ht="12.7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</row>
    <row r="145" spans="1:62" ht="12.75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</row>
    <row r="146" spans="1:62" ht="12.7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</row>
    <row r="147" spans="1:62" ht="12.75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</row>
    <row r="148" spans="1:62" ht="12.7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</row>
    <row r="149" spans="1:62" ht="12.75" customHeigh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</row>
    <row r="150" spans="1:62" ht="12.75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</row>
    <row r="151" spans="1:62" ht="12.75" customHeigh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</row>
    <row r="152" spans="1:62" ht="12.7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</row>
    <row r="153" spans="1:62" ht="12.75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</row>
    <row r="154" spans="1:62" ht="12.75" customHeight="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</row>
    <row r="155" spans="1:62" ht="12.75" customHeigh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</row>
    <row r="156" spans="1:62" ht="12.75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</row>
    <row r="157" spans="1:62" ht="12.75" customHeight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</row>
    <row r="158" spans="1:62" ht="12.75" customHeigh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</row>
    <row r="159" spans="1:62" ht="12.75" customHeigh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</row>
    <row r="160" spans="1:62" ht="12.7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</row>
    <row r="161" spans="1:62" ht="12.75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</row>
    <row r="162" spans="1:62" ht="12.75" customHeigh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</row>
    <row r="163" spans="1:62" ht="12.75" customHeight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</row>
    <row r="164" spans="1:62" ht="12.7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</row>
    <row r="165" spans="1:62" ht="12.75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</row>
    <row r="166" spans="1:62" ht="12.75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</row>
    <row r="167" spans="1:62" ht="12.75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</row>
    <row r="168" spans="1:62" ht="12.7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</row>
    <row r="169" spans="1:62" ht="12.75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</row>
    <row r="170" spans="1:62" ht="12.75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</row>
    <row r="171" spans="1:62" ht="12.75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</row>
    <row r="172" spans="1:62" ht="12.7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</row>
    <row r="173" spans="1:62" ht="12.75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</row>
    <row r="174" spans="1:62" ht="12.75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</row>
    <row r="175" spans="1:62" ht="12.75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</row>
    <row r="176" spans="1:62" ht="12.7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</row>
    <row r="177" spans="1:62" ht="12.75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</row>
    <row r="178" spans="1:62" ht="12.75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</row>
    <row r="179" spans="1:62" ht="12.75" customHeigh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</row>
    <row r="180" spans="1:62" ht="12.7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</row>
    <row r="181" spans="1:62" ht="12.75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</row>
    <row r="182" spans="1:62" ht="12.75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</row>
    <row r="183" spans="1:62" ht="12.75" customHeigh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</row>
    <row r="184" spans="1:62" ht="12.7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</row>
    <row r="185" spans="1:62" ht="12.75" customHeight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</row>
    <row r="186" spans="1:62" ht="12.7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</row>
    <row r="187" spans="1:62" ht="12.7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</row>
    <row r="188" spans="1:62" ht="12.7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</row>
    <row r="189" spans="1:62" ht="12.7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</row>
    <row r="190" spans="1:62" ht="12.7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</row>
    <row r="191" spans="1:62" ht="12.75" customHeight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</row>
    <row r="192" spans="1:62" ht="12.75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</row>
    <row r="193" spans="1:62" ht="12.75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</row>
    <row r="194" spans="1:62" ht="12.7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</row>
    <row r="195" spans="1:62" ht="12.75" customHeigh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</row>
    <row r="196" spans="1:62" ht="12.75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</row>
    <row r="197" spans="1:62" ht="12.75" customHeight="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</row>
    <row r="198" spans="1:62" ht="12.75" customHeight="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</row>
    <row r="199" spans="1:62" ht="12.75" customHeight="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</row>
    <row r="200" spans="1:62" ht="12.75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</row>
    <row r="201" spans="1:62" ht="12.75" customHeigh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</row>
    <row r="202" spans="1:62" ht="12.75" customHeigh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</row>
    <row r="203" spans="1:62" ht="12.75" customHeight="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</row>
    <row r="204" spans="1:62" ht="12.75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</row>
    <row r="205" spans="1:62" ht="12.75" customHeight="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</row>
    <row r="206" spans="1:62" ht="12.75" customHeigh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</row>
    <row r="207" spans="1:62" ht="12.75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</row>
    <row r="208" spans="1:62" ht="12.75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</row>
    <row r="209" spans="1:62" ht="12.75" customHeight="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</row>
    <row r="210" spans="1:62" ht="12.75" customHeight="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</row>
    <row r="211" spans="1:62" ht="12.75" customHeight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</row>
    <row r="212" spans="1:62" ht="12.7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</row>
    <row r="213" spans="1:62" ht="12.75" customHeigh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</row>
    <row r="214" spans="1:62" ht="12.75" customHeight="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</row>
    <row r="215" spans="1:62" ht="12.75" customHeight="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</row>
    <row r="216" spans="1:62" ht="12.7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</row>
    <row r="217" spans="1:62" ht="12.75" customHeigh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</row>
    <row r="218" spans="1:62" ht="12.75" customHeigh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</row>
    <row r="219" spans="1:62" ht="12.75" customHeight="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</row>
    <row r="220" spans="1:62" ht="12.75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</row>
    <row r="221" spans="1:62" ht="12.75" customHeight="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</row>
    <row r="222" spans="1:62" ht="12.75" customHeight="1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</row>
    <row r="223" spans="1:62" ht="12.75" customHeight="1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</row>
    <row r="224" spans="1:62" ht="12.75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</row>
    <row r="225" spans="1:62" ht="12.75" customHeight="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</row>
    <row r="226" spans="1:62" ht="12.75" customHeight="1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</row>
    <row r="227" spans="1:62" ht="12.75" customHeight="1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</row>
    <row r="228" spans="1:62" ht="12.75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</row>
    <row r="229" spans="1:62" ht="12.75" customHeight="1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</row>
    <row r="230" spans="1:62" ht="12.75" customHeight="1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</row>
    <row r="231" spans="1:62" ht="12.75" customHeight="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</row>
    <row r="232" spans="1:62" ht="12.75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</row>
    <row r="233" spans="1:62" ht="12.75" customHeight="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</row>
    <row r="234" spans="1:62" ht="12.7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</row>
    <row r="235" spans="1:62" ht="12.7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</row>
    <row r="236" spans="1:62" ht="12.7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</row>
    <row r="237" spans="1:62" ht="12.7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</row>
    <row r="238" spans="1:62" ht="12.7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</row>
    <row r="239" spans="1:62" ht="12.75" customHeight="1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</row>
    <row r="240" spans="1:62" ht="12.75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</row>
    <row r="241" spans="1:62" ht="12.75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</row>
    <row r="242" spans="1:62" ht="12.7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</row>
    <row r="243" spans="1:62" ht="12.75" customHeight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</row>
    <row r="244" spans="1:62" ht="12.7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</row>
    <row r="245" spans="1:62" ht="12.75" customHeigh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</row>
    <row r="246" spans="1:62" ht="12.75" customHeigh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</row>
    <row r="247" spans="1:62" ht="12.75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</row>
    <row r="248" spans="1:62" ht="12.7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</row>
    <row r="249" spans="1:62" ht="12.75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</row>
    <row r="250" spans="1:62" ht="12.75" customHeight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</row>
    <row r="251" spans="1:62" ht="12.75" customHeight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</row>
    <row r="252" spans="1:62" ht="12.7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</row>
    <row r="253" spans="1:62" ht="12.75" customHeight="1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</row>
    <row r="254" spans="1:62" ht="12.75" customHeight="1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</row>
    <row r="255" spans="1:62" ht="12.75" customHeight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</row>
    <row r="256" spans="1:62" ht="12.75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</row>
    <row r="257" spans="1:62" ht="12.75" customHeigh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</row>
    <row r="258" spans="1:62" ht="12.75" customHeight="1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</row>
    <row r="259" spans="1:62" ht="12.75" customHeight="1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</row>
    <row r="260" spans="1:62" ht="12.75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</row>
    <row r="261" spans="1:62" ht="12.75" customHeight="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</row>
    <row r="262" spans="1:62" ht="12.75" customHeight="1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</row>
    <row r="263" spans="1:62" ht="12.75" customHeight="1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</row>
    <row r="264" spans="1:62" ht="12.75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</row>
    <row r="265" spans="1:62" ht="12.75" customHeight="1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</row>
    <row r="266" spans="1:62" ht="12.75" customHeight="1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</row>
    <row r="267" spans="1:62" ht="12.75" customHeight="1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</row>
    <row r="268" spans="1:62" ht="12.75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</row>
    <row r="269" spans="1:62" ht="12.75" customHeight="1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</row>
    <row r="270" spans="1:62" ht="12.75" customHeight="1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</row>
    <row r="271" spans="1:62" ht="12.75" customHeight="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</row>
    <row r="272" spans="1:62" ht="12.75" customHeight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</row>
    <row r="273" spans="1:62" ht="12.75" customHeight="1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</row>
    <row r="274" spans="1:62" ht="12.75" customHeight="1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</row>
    <row r="275" spans="1:62" ht="12.75" customHeight="1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</row>
    <row r="276" spans="1:62" ht="12.75" customHeight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</row>
    <row r="277" spans="1:62" ht="12.75" customHeight="1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</row>
    <row r="278" spans="1:62" ht="12.75" customHeight="1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</row>
    <row r="279" spans="1:62" ht="12.75" customHeight="1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</row>
    <row r="280" spans="1:62" ht="12.75" customHeight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</row>
    <row r="281" spans="1:62" ht="12.75" customHeight="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</row>
    <row r="282" spans="1:62" ht="12.7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</row>
    <row r="283" spans="1:62" ht="12.7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</row>
    <row r="284" spans="1:62" ht="12.7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</row>
    <row r="285" spans="1:62" ht="12.7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</row>
    <row r="286" spans="1:62" ht="12.7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</row>
    <row r="287" spans="1:62" ht="12.75" customHeight="1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</row>
    <row r="288" spans="1:62" ht="12.75" customHeigh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</row>
    <row r="289" spans="1:62" ht="12.75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</row>
    <row r="290" spans="1:62" ht="12.7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</row>
    <row r="291" spans="1:62" ht="12.75" customHeight="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</row>
    <row r="292" spans="1:62" ht="12.75" customHeigh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</row>
    <row r="293" spans="1:62" ht="12.75" customHeight="1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</row>
    <row r="294" spans="1:62" ht="12.75" customHeight="1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</row>
    <row r="295" spans="1:62" ht="12.75" customHeight="1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</row>
    <row r="296" spans="1:62" ht="12.75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</row>
    <row r="297" spans="1:62" ht="12.75" customHeight="1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</row>
    <row r="298" spans="1:62" ht="12.75" customHeight="1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</row>
    <row r="299" spans="1:62" ht="12.75" customHeight="1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</row>
    <row r="300" spans="1:62" ht="12.75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</row>
    <row r="301" spans="1:62" ht="12.75" customHeight="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</row>
    <row r="302" spans="1:62" ht="12.75" customHeight="1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</row>
    <row r="303" spans="1:62" ht="12.75" customHeight="1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</row>
    <row r="304" spans="1:62" ht="12.75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</row>
    <row r="305" spans="1:62" ht="12.75" customHeight="1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</row>
    <row r="306" spans="1:62" ht="12.75" customHeight="1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</row>
    <row r="307" spans="1:62" ht="12.75" customHeight="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</row>
    <row r="308" spans="1:62" ht="12.75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</row>
    <row r="309" spans="1:62" ht="12.75" customHeight="1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</row>
    <row r="310" spans="1:62" ht="12.75" customHeight="1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</row>
    <row r="311" spans="1:62" ht="12.75" customHeight="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</row>
    <row r="312" spans="1:62" ht="12.75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</row>
    <row r="313" spans="1:62" ht="12.75" customHeight="1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</row>
    <row r="314" spans="1:62" ht="12.75" customHeight="1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</row>
    <row r="315" spans="1:62" ht="12.75" customHeight="1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</row>
    <row r="316" spans="1:62" ht="12.75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</row>
    <row r="317" spans="1:62" ht="12.75" customHeight="1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</row>
    <row r="318" spans="1:62" ht="12.75" customHeight="1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</row>
    <row r="319" spans="1:62" ht="12.75" customHeight="1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</row>
    <row r="320" spans="1:62" ht="12.75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</row>
    <row r="321" spans="1:62" ht="12.75" customHeight="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</row>
    <row r="322" spans="1:62" ht="12.75" customHeight="1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</row>
    <row r="323" spans="1:62" ht="12.75" customHeight="1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</row>
    <row r="324" spans="1:62" ht="12.75" customHeight="1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</row>
    <row r="325" spans="1:62" ht="12.75" customHeight="1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</row>
    <row r="326" spans="1:62" ht="12.75" customHeight="1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</row>
    <row r="327" spans="1:62" ht="12.75" customHeight="1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</row>
    <row r="328" spans="1:62" ht="12.75" customHeight="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</row>
    <row r="329" spans="1:62" ht="12.75" customHeight="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</row>
    <row r="330" spans="1:62" ht="12.7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</row>
    <row r="331" spans="1:62" ht="12.7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</row>
    <row r="332" spans="1:62" ht="12.7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</row>
    <row r="333" spans="1:62" ht="12.7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</row>
    <row r="334" spans="1:62" ht="12.7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</row>
    <row r="335" spans="1:62" ht="12.75" customHeight="1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</row>
    <row r="336" spans="1:62" ht="12.75" customHeight="1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</row>
    <row r="337" spans="1:62" ht="12.75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</row>
    <row r="338" spans="1:62" ht="12.7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</row>
    <row r="339" spans="1:62" ht="12.75" customHeight="1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</row>
    <row r="340" spans="1:62" ht="12.75" customHeight="1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</row>
    <row r="341" spans="1:62" ht="12.75" customHeight="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</row>
    <row r="342" spans="1:62" ht="12.75" customHeight="1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</row>
    <row r="343" spans="1:62" ht="12.75" customHeight="1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</row>
    <row r="344" spans="1:62" ht="12.75" customHeight="1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</row>
    <row r="345" spans="1:62" ht="12.75" customHeight="1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</row>
    <row r="346" spans="1:62" ht="12.75" customHeight="1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</row>
    <row r="347" spans="1:62" ht="12.75" customHeight="1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</row>
    <row r="348" spans="1:62" ht="12.75" customHeight="1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</row>
    <row r="349" spans="1:62" ht="12.75" customHeight="1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</row>
    <row r="350" spans="1:62" ht="12.75" customHeight="1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</row>
    <row r="351" spans="1:62" ht="12.75" customHeight="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</row>
    <row r="352" spans="1:62" ht="12.75" customHeight="1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</row>
    <row r="353" spans="1:62" ht="12.75" customHeight="1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</row>
    <row r="354" spans="1:62" ht="12.75" customHeight="1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</row>
    <row r="355" spans="1:62" ht="12.75" customHeight="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</row>
    <row r="356" spans="1:62" ht="12.75" customHeight="1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</row>
    <row r="357" spans="1:62" ht="12.75" customHeight="1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</row>
    <row r="358" spans="1:62" ht="12.75" customHeight="1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</row>
    <row r="359" spans="1:62" ht="12.75" customHeight="1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</row>
    <row r="360" spans="1:62" ht="12.75" customHeight="1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</row>
    <row r="361" spans="1:62" ht="12.75" customHeight="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</row>
    <row r="362" spans="1:62" ht="12.75" customHeight="1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</row>
    <row r="363" spans="1:62" ht="12.75" customHeight="1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</row>
    <row r="364" spans="1:62" ht="12.75" customHeight="1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</row>
    <row r="365" spans="1:62" ht="12.75" customHeight="1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</row>
    <row r="366" spans="1:62" ht="12.75" customHeight="1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</row>
    <row r="367" spans="1:62" ht="12.75" customHeight="1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</row>
    <row r="368" spans="1:62" ht="12.75" customHeight="1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</row>
    <row r="369" spans="1:62" ht="12.75" customHeight="1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</row>
    <row r="370" spans="1:62" ht="12.75" customHeight="1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</row>
    <row r="371" spans="1:62" ht="12.75" customHeight="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</row>
    <row r="372" spans="1:62" ht="12.75" customHeight="1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</row>
    <row r="373" spans="1:62" ht="12.75" customHeight="1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</row>
    <row r="374" spans="1:62" ht="12.75" customHeight="1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</row>
    <row r="375" spans="1:62" ht="12.75" customHeight="1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</row>
    <row r="376" spans="1:62" ht="12.75" customHeight="1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</row>
    <row r="377" spans="1:62" ht="12.75" customHeight="1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</row>
    <row r="378" spans="1:62" ht="12.7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</row>
    <row r="379" spans="1:62" ht="12.7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</row>
    <row r="380" spans="1:62" ht="12.7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</row>
    <row r="381" spans="1:62" ht="12.7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</row>
    <row r="382" spans="1:62" ht="12.7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</row>
    <row r="383" spans="1:62" ht="12.75" customHeight="1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</row>
    <row r="384" spans="1:62" ht="12.75" customHeight="1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</row>
    <row r="385" spans="1:62" ht="12.75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</row>
    <row r="386" spans="1:62" ht="12.7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</row>
    <row r="387" spans="1:62" ht="12.75" customHeight="1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</row>
    <row r="388" spans="1:62" ht="12.75" customHeight="1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</row>
    <row r="389" spans="1:62" ht="12.75" customHeight="1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</row>
    <row r="390" spans="1:62" ht="12.75" customHeight="1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</row>
    <row r="391" spans="1:62" ht="12.75" customHeight="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</row>
    <row r="392" spans="1:62" ht="12.75" customHeight="1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</row>
    <row r="393" spans="1:62" ht="12.75" customHeight="1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</row>
    <row r="394" spans="1:62" ht="12.75" customHeight="1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</row>
    <row r="395" spans="1:62" ht="12.75" customHeight="1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</row>
    <row r="396" spans="1:62" ht="12.75" customHeight="1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</row>
    <row r="397" spans="1:62" ht="12.75" customHeight="1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</row>
    <row r="398" spans="1:62" ht="12.75" customHeight="1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</row>
    <row r="399" spans="1:62" ht="12.75" customHeight="1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</row>
    <row r="400" spans="1:62" ht="12.75" customHeight="1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</row>
    <row r="401" spans="1:62" ht="12.75" customHeight="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</row>
    <row r="402" spans="1:62" ht="12.75" customHeight="1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</row>
    <row r="403" spans="1:62" ht="12.75" customHeight="1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</row>
    <row r="404" spans="1:62" ht="12.75" customHeight="1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</row>
    <row r="405" spans="1:62" ht="12.75" customHeight="1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</row>
    <row r="406" spans="1:62" ht="12.75" customHeight="1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</row>
    <row r="407" spans="1:62" ht="12.75" customHeight="1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</row>
    <row r="408" spans="1:62" ht="12.75" customHeight="1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</row>
    <row r="409" spans="1:62" ht="12.75" customHeight="1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</row>
    <row r="410" spans="1:62" ht="12.75" customHeight="1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</row>
    <row r="411" spans="1:62" ht="12.75" customHeight="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</row>
    <row r="412" spans="1:62" ht="12.75" customHeight="1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</row>
    <row r="413" spans="1:62" ht="12.75" customHeight="1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</row>
    <row r="414" spans="1:62" ht="12.75" customHeight="1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</row>
    <row r="415" spans="1:62" ht="12.75" customHeight="1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</row>
    <row r="416" spans="1:62" ht="12.75" customHeight="1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</row>
    <row r="417" spans="1:62" ht="12.75" customHeight="1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</row>
    <row r="418" spans="1:62" ht="12.75" customHeight="1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</row>
    <row r="419" spans="1:62" ht="12.75" customHeight="1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</row>
    <row r="420" spans="1:62" ht="12.75" customHeight="1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</row>
    <row r="421" spans="1:62" ht="12.75" customHeight="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</row>
    <row r="422" spans="1:62" ht="12.75" customHeight="1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</row>
    <row r="423" spans="1:62" ht="12.75" customHeight="1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</row>
    <row r="424" spans="1:62" ht="12.75" customHeight="1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</row>
    <row r="425" spans="1:62" ht="12.75" customHeight="1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</row>
    <row r="426" spans="1:62" ht="12.7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</row>
    <row r="427" spans="1:62" ht="12.7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</row>
    <row r="428" spans="1:62" ht="12.7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</row>
    <row r="429" spans="1:62" ht="12.7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</row>
    <row r="430" spans="1:62" ht="12.7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</row>
    <row r="431" spans="1:62" ht="12.75" customHeight="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</row>
    <row r="432" spans="1:62" ht="12.75" customHeight="1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</row>
    <row r="433" spans="1:62" ht="12.75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</row>
    <row r="434" spans="1:62" ht="12.7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</row>
    <row r="435" spans="1:62" ht="12.75" customHeight="1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</row>
    <row r="436" spans="1:62" ht="12.75" customHeight="1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</row>
    <row r="437" spans="1:62" ht="12.75" customHeight="1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</row>
    <row r="438" spans="1:62" ht="12.75" customHeight="1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</row>
    <row r="439" spans="1:62" ht="12.75" customHeight="1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</row>
    <row r="440" spans="1:62" ht="12.75" customHeight="1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</row>
    <row r="441" spans="1:62" ht="12.75" customHeight="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</row>
    <row r="442" spans="1:62" ht="12.75" customHeight="1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</row>
    <row r="443" spans="1:62" ht="12.75" customHeight="1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</row>
    <row r="444" spans="1:62" ht="12.75" customHeight="1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</row>
    <row r="445" spans="1:62" ht="12.75" customHeight="1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</row>
    <row r="446" spans="1:62" ht="12.75" customHeight="1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</row>
    <row r="447" spans="1:62" ht="12.75" customHeight="1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</row>
    <row r="448" spans="1:62" ht="12.75" customHeight="1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</row>
    <row r="449" spans="1:62" ht="12.75" customHeight="1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</row>
    <row r="450" spans="1:62" ht="12.75" customHeight="1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</row>
    <row r="451" spans="1:62" ht="12.75" customHeight="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</row>
    <row r="452" spans="1:62" ht="12.75" customHeight="1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</row>
    <row r="453" spans="1:62" ht="12.75" customHeight="1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</row>
    <row r="454" spans="1:62" ht="12.75" customHeight="1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</row>
    <row r="455" spans="1:62" ht="12.75" customHeight="1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</row>
    <row r="456" spans="1:62" ht="12.75" customHeight="1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</row>
    <row r="457" spans="1:62" ht="12.75" customHeight="1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</row>
    <row r="458" spans="1:62" ht="12.75" customHeight="1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</row>
    <row r="459" spans="1:62" ht="12.75" customHeight="1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</row>
    <row r="460" spans="1:62" ht="12.75" customHeight="1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</row>
    <row r="461" spans="1:62" ht="12.75" customHeight="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</row>
    <row r="462" spans="1:62" ht="12.75" customHeight="1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</row>
    <row r="463" spans="1:62" ht="12.75" customHeight="1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</row>
    <row r="464" spans="1:62" ht="12.75" customHeight="1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</row>
    <row r="465" spans="1:62" ht="12.75" customHeight="1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</row>
    <row r="466" spans="1:62" ht="12.75" customHeight="1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</row>
    <row r="467" spans="1:62" ht="12.75" customHeight="1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</row>
    <row r="468" spans="1:62" ht="12.75" customHeight="1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</row>
    <row r="469" spans="1:62" ht="12.75" customHeight="1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</row>
    <row r="470" spans="1:62" ht="12.75" customHeight="1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</row>
    <row r="471" spans="1:62" ht="12.75" customHeight="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</row>
    <row r="472" spans="1:62" ht="12.75" customHeight="1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</row>
    <row r="473" spans="1:62" ht="12.75" customHeight="1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</row>
    <row r="474" spans="1:62" ht="12.7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</row>
    <row r="475" spans="1:62" ht="12.7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</row>
    <row r="476" spans="1:62" ht="12.7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</row>
    <row r="477" spans="1:62" ht="12.7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</row>
    <row r="478" spans="1:62" ht="12.7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</row>
    <row r="479" spans="1:62" ht="12.75" customHeight="1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</row>
    <row r="480" spans="1:62" ht="12.75" customHeight="1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</row>
    <row r="481" spans="1:62" ht="12.75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</row>
    <row r="482" spans="1:62" ht="12.7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</row>
    <row r="483" spans="1:62" ht="12.75" customHeight="1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</row>
    <row r="484" spans="1:62" ht="12.75" customHeight="1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</row>
    <row r="485" spans="1:62" ht="12.75" customHeight="1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</row>
    <row r="486" spans="1:62" ht="12.75" customHeight="1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</row>
    <row r="487" spans="1:62" ht="12.75" customHeight="1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</row>
    <row r="488" spans="1:62" ht="12.75" customHeight="1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</row>
    <row r="489" spans="1:62" ht="12.75" customHeight="1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</row>
    <row r="490" spans="1:62" ht="12.75" customHeight="1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</row>
    <row r="491" spans="1:62" ht="12.75" customHeight="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</row>
    <row r="492" spans="1:62" ht="12.75" customHeight="1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</row>
    <row r="493" spans="1:62" ht="12.75" customHeight="1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</row>
    <row r="494" spans="1:62" ht="12.75" customHeight="1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</row>
    <row r="495" spans="1:62" ht="12.75" customHeight="1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</row>
    <row r="496" spans="1:62" ht="12.75" customHeight="1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</row>
    <row r="497" spans="1:62" ht="12.75" customHeight="1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</row>
    <row r="498" spans="1:62" ht="12.75" customHeight="1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</row>
    <row r="499" spans="1:62" ht="12.75" customHeight="1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</row>
    <row r="500" spans="1:62" ht="12.75" customHeight="1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</row>
    <row r="501" spans="1:62" ht="12.75" customHeight="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</row>
    <row r="502" spans="1:62" ht="12.75" customHeight="1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</row>
    <row r="503" spans="1:62" ht="12.75" customHeight="1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</row>
    <row r="504" spans="1:62" ht="12.75" customHeight="1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</row>
    <row r="505" spans="1:62" ht="12.75" customHeight="1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</row>
    <row r="506" spans="1:62" ht="12.75" customHeight="1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</row>
    <row r="507" spans="1:62" ht="12.75" customHeight="1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</row>
    <row r="508" spans="1:62" ht="12.75" customHeight="1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</row>
    <row r="509" spans="1:62" ht="12.75" customHeight="1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</row>
    <row r="510" spans="1:62" ht="12.75" customHeight="1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</row>
    <row r="511" spans="1:62" ht="12.75" customHeight="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</row>
    <row r="512" spans="1:62" ht="12.75" customHeight="1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</row>
    <row r="513" spans="1:62" ht="12.75" customHeight="1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</row>
    <row r="514" spans="1:62" ht="12.75" customHeight="1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</row>
    <row r="515" spans="1:62" ht="12.75" customHeight="1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</row>
    <row r="516" spans="1:62" ht="12.75" customHeight="1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</row>
    <row r="517" spans="1:62" ht="12.75" customHeight="1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</row>
    <row r="518" spans="1:62" ht="12.75" customHeight="1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</row>
    <row r="519" spans="1:62" ht="12.75" customHeight="1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</row>
    <row r="520" spans="1:62" ht="12.75" customHeight="1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</row>
    <row r="521" spans="1:62" ht="12.75" customHeight="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</row>
    <row r="522" spans="1:62" ht="12.7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</row>
    <row r="523" spans="1:62" ht="12.7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</row>
    <row r="524" spans="1:62" ht="12.7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</row>
    <row r="525" spans="1:62" ht="12.7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</row>
    <row r="526" spans="1:62" ht="12.7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</row>
    <row r="527" spans="1:62" ht="12.75" customHeight="1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</row>
    <row r="528" spans="1:62" ht="12.75" customHeight="1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</row>
    <row r="529" spans="1:62" ht="12.75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</row>
    <row r="530" spans="1:62" ht="12.7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</row>
    <row r="531" spans="1:62" ht="12.75" customHeight="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</row>
    <row r="532" spans="1:62" ht="12.75" customHeight="1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</row>
    <row r="533" spans="1:62" ht="12.75" customHeight="1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</row>
    <row r="534" spans="1:62" ht="12.75" customHeight="1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</row>
    <row r="535" spans="1:62" ht="12.75" customHeight="1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</row>
    <row r="536" spans="1:62" ht="12.75" customHeight="1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</row>
    <row r="537" spans="1:62" ht="12.75" customHeight="1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</row>
    <row r="538" spans="1:62" ht="12.75" customHeight="1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</row>
    <row r="539" spans="1:62" ht="12.75" customHeight="1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</row>
    <row r="540" spans="1:62" ht="12.75" customHeight="1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</row>
    <row r="541" spans="1:62" ht="12.75" customHeight="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</row>
    <row r="542" spans="1:62" ht="12.75" customHeight="1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</row>
    <row r="543" spans="1:62" ht="12.75" customHeight="1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</row>
    <row r="544" spans="1:62" ht="12.75" customHeight="1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</row>
    <row r="545" spans="1:62" ht="12.75" customHeight="1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</row>
    <row r="546" spans="1:62" ht="12.75" customHeight="1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</row>
    <row r="547" spans="1:62" ht="12.75" customHeight="1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</row>
    <row r="548" spans="1:62" ht="12.75" customHeight="1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</row>
    <row r="549" spans="1:62" ht="12.75" customHeight="1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</row>
    <row r="550" spans="1:62" ht="12.75" customHeight="1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</row>
    <row r="551" spans="1:62" ht="12.75" customHeight="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</row>
    <row r="552" spans="1:62" ht="12.75" customHeight="1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</row>
    <row r="553" spans="1:62" ht="12.75" customHeight="1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</row>
    <row r="554" spans="1:62" ht="12.75" customHeight="1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</row>
    <row r="555" spans="1:62" ht="12.75" customHeight="1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</row>
    <row r="556" spans="1:62" ht="12.75" customHeight="1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</row>
    <row r="557" spans="1:62" ht="12.75" customHeight="1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</row>
    <row r="558" spans="1:62" ht="12.75" customHeight="1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</row>
    <row r="559" spans="1:62" ht="12.75" customHeight="1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</row>
    <row r="560" spans="1:62" ht="12.75" customHeight="1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</row>
    <row r="561" spans="1:62" ht="12.75" customHeight="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</row>
    <row r="562" spans="1:62" ht="12.75" customHeight="1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</row>
    <row r="563" spans="1:62" ht="12.75" customHeight="1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</row>
    <row r="564" spans="1:62" ht="12.75" customHeight="1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</row>
    <row r="565" spans="1:62" ht="12.75" customHeight="1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</row>
    <row r="566" spans="1:62" ht="12.75" customHeight="1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</row>
    <row r="567" spans="1:62" ht="12.75" customHeight="1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</row>
    <row r="568" spans="1:62" ht="12.75" customHeight="1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</row>
    <row r="569" spans="1:62" ht="12.75" customHeight="1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</row>
    <row r="570" spans="1:62" ht="12.7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</row>
    <row r="571" spans="1:62" ht="12.7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</row>
    <row r="572" spans="1:62" ht="12.7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</row>
    <row r="573" spans="1:62" ht="12.7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</row>
    <row r="574" spans="1:62" ht="12.7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</row>
    <row r="575" spans="1:62" ht="12.75" customHeight="1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</row>
    <row r="576" spans="1:62" ht="12.75" customHeight="1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</row>
    <row r="577" spans="1:62" ht="12.75" customHeight="1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</row>
    <row r="578" spans="1:62" ht="12.75" customHeight="1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</row>
    <row r="579" spans="1:62" ht="12.75" customHeight="1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</row>
    <row r="580" spans="1:62" ht="12.75" customHeight="1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</row>
    <row r="581" spans="1:62" ht="12.75" customHeight="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</row>
    <row r="582" spans="1:62" ht="12.75" customHeight="1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</row>
    <row r="583" spans="1:62" ht="12.75" customHeight="1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</row>
    <row r="584" spans="1:62" ht="12.75" customHeight="1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</row>
    <row r="585" spans="1:62" ht="12.75" customHeight="1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</row>
    <row r="586" spans="1:62" ht="12.75" customHeight="1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</row>
    <row r="587" spans="1:62" ht="12.75" customHeight="1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</row>
    <row r="588" spans="1:62" ht="12.75" customHeight="1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</row>
    <row r="589" spans="1:62" ht="12.75" customHeight="1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</row>
    <row r="590" spans="1:62" ht="12.75" customHeight="1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</row>
    <row r="591" spans="1:62" ht="12.75" customHeight="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</row>
    <row r="592" spans="1:62" ht="12.75" customHeight="1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</row>
    <row r="593" spans="1:62" ht="12.75" customHeight="1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</row>
    <row r="594" spans="1:62" ht="12.75" customHeight="1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</row>
    <row r="595" spans="1:62" ht="12.75" customHeight="1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</row>
    <row r="596" spans="1:62" ht="12.75" customHeight="1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</row>
    <row r="597" spans="1:62" ht="12.75" customHeight="1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</row>
    <row r="598" spans="1:62" ht="12.75" customHeight="1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</row>
    <row r="599" spans="1:62" ht="12.75" customHeight="1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</row>
    <row r="600" spans="1:62" ht="12.75" customHeight="1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</row>
    <row r="601" spans="1:62" ht="12.75" customHeight="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</row>
    <row r="602" spans="1:62" ht="12.75" customHeight="1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</row>
    <row r="603" spans="1:62" ht="12.75" customHeight="1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</row>
    <row r="604" spans="1:62" ht="12.75" customHeight="1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</row>
    <row r="605" spans="1:62" ht="12.75" customHeight="1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</row>
    <row r="606" spans="1:62" ht="12.75" customHeight="1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</row>
    <row r="607" spans="1:62" ht="12.75" customHeight="1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</row>
    <row r="608" spans="1:62" ht="12.75" customHeight="1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</row>
    <row r="609" spans="1:62" ht="12.75" customHeight="1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</row>
    <row r="610" spans="1:62" ht="12.75" customHeight="1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</row>
    <row r="611" spans="1:62" ht="12.75" customHeight="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</row>
    <row r="612" spans="1:62" ht="12.75" customHeight="1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</row>
    <row r="613" spans="1:62" ht="12.75" customHeight="1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</row>
    <row r="614" spans="1:62" ht="12.75" customHeight="1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</row>
    <row r="615" spans="1:62" ht="12.75" customHeight="1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</row>
    <row r="616" spans="1:62" ht="12.75" customHeight="1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</row>
    <row r="617" spans="1:62" ht="12.75" customHeight="1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</row>
    <row r="618" spans="1:62" ht="12.75" customHeight="1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</row>
    <row r="619" spans="1:62" ht="12.75" customHeight="1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</row>
    <row r="620" spans="1:62" ht="12.75" customHeight="1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</row>
    <row r="621" spans="1:62" ht="12.75" customHeight="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</row>
    <row r="622" spans="1:62" ht="12.75" customHeight="1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</row>
    <row r="623" spans="1:62" ht="12.75" customHeight="1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</row>
    <row r="624" spans="1:62" ht="12.75" customHeight="1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</row>
    <row r="625" spans="1:62" ht="12.75" customHeight="1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</row>
    <row r="626" spans="1:62" ht="12.75" customHeight="1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</row>
    <row r="627" spans="1:62" ht="12.75" customHeight="1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</row>
    <row r="628" spans="1:62" ht="12.75" customHeight="1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</row>
    <row r="629" spans="1:62" ht="12.75" customHeight="1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</row>
    <row r="630" spans="1:62" ht="12.75" customHeight="1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</row>
    <row r="631" spans="1:62" ht="12.75" customHeight="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</row>
    <row r="632" spans="1:62" ht="12.75" customHeight="1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</row>
    <row r="633" spans="1:62" ht="12.75" customHeight="1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</row>
    <row r="634" spans="1:62" ht="12.75" customHeight="1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</row>
    <row r="635" spans="1:62" ht="12.75" customHeight="1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</row>
    <row r="636" spans="1:62" ht="12.75" customHeight="1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</row>
    <row r="637" spans="1:62" ht="12.75" customHeight="1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</row>
    <row r="638" spans="1:62" ht="12.75" customHeight="1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</row>
    <row r="639" spans="1:62" ht="12.75" customHeight="1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</row>
    <row r="640" spans="1:62" ht="12.75" customHeight="1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</row>
    <row r="641" spans="1:62" ht="12.75" customHeight="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</row>
    <row r="642" spans="1:62" ht="12.75" customHeight="1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</row>
    <row r="643" spans="1:62" ht="12.75" customHeight="1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</row>
    <row r="644" spans="1:62" ht="12.75" customHeight="1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</row>
    <row r="645" spans="1:62" ht="12.75" customHeight="1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</row>
    <row r="646" spans="1:62" ht="12.75" customHeight="1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</row>
    <row r="647" spans="1:62" ht="12.75" customHeight="1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</row>
    <row r="648" spans="1:62" ht="12.75" customHeight="1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</row>
    <row r="649" spans="1:62" ht="12.75" customHeight="1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</row>
    <row r="650" spans="1:62" ht="12.75" customHeight="1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</row>
    <row r="651" spans="1:62" ht="12.75" customHeight="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</row>
    <row r="652" spans="1:62" ht="12.75" customHeight="1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</row>
    <row r="653" spans="1:62" ht="12.75" customHeight="1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</row>
    <row r="654" spans="1:62" ht="12.75" customHeight="1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</row>
    <row r="655" spans="1:62" ht="12.75" customHeight="1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</row>
    <row r="656" spans="1:62" ht="12.75" customHeight="1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</row>
    <row r="657" spans="1:62" ht="12.75" customHeight="1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</row>
    <row r="658" spans="1:62" ht="12.75" customHeight="1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</row>
    <row r="659" spans="1:62" ht="12.75" customHeight="1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</row>
    <row r="660" spans="1:62" ht="12.75" customHeight="1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</row>
    <row r="661" spans="1:62" ht="12.75" customHeight="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</row>
    <row r="662" spans="1:62" ht="12.75" customHeight="1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</row>
    <row r="663" spans="1:62" ht="12.75" customHeight="1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</row>
    <row r="664" spans="1:62" ht="12.75" customHeight="1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</row>
    <row r="665" spans="1:62" ht="12.75" customHeight="1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</row>
    <row r="666" spans="1:62" ht="12.75" customHeight="1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</row>
    <row r="667" spans="1:62" ht="12.75" customHeight="1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</row>
    <row r="668" spans="1:62" ht="12.75" customHeight="1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</row>
    <row r="669" spans="1:62" ht="12.75" customHeight="1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</row>
    <row r="670" spans="1:62" ht="12.75" customHeight="1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</row>
    <row r="671" spans="1:62" ht="12.75" customHeight="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</row>
    <row r="672" spans="1:62" ht="12.75" customHeight="1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</row>
    <row r="673" spans="1:62" ht="12.75" customHeight="1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</row>
    <row r="674" spans="1:62" ht="12.75" customHeight="1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</row>
    <row r="675" spans="1:62" ht="12.75" customHeight="1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</row>
    <row r="676" spans="1:62" ht="12.75" customHeight="1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</row>
    <row r="677" spans="1:62" ht="12.75" customHeight="1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</row>
    <row r="678" spans="1:62" ht="12.75" customHeight="1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</row>
    <row r="679" spans="1:62" ht="12.75" customHeight="1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</row>
    <row r="680" spans="1:62" ht="12.75" customHeight="1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</row>
    <row r="681" spans="1:62" ht="12.75" customHeight="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</row>
    <row r="682" spans="1:62" ht="12.75" customHeight="1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</row>
    <row r="683" spans="1:62" ht="12.75" customHeight="1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</row>
    <row r="684" spans="1:62" ht="12.75" customHeight="1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</row>
    <row r="685" spans="1:62" ht="12.75" customHeight="1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</row>
    <row r="686" spans="1:62" ht="12.75" customHeight="1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</row>
    <row r="687" spans="1:62" ht="12.75" customHeight="1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</row>
    <row r="688" spans="1:62" ht="12.75" customHeight="1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</row>
    <row r="689" spans="1:62" ht="12.75" customHeight="1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</row>
    <row r="690" spans="1:62" ht="12.75" customHeight="1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</row>
    <row r="691" spans="1:62" ht="12.75" customHeight="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</row>
    <row r="692" spans="1:62" ht="12.75" customHeight="1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</row>
    <row r="693" spans="1:62" ht="12.75" customHeight="1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</row>
    <row r="694" spans="1:62" ht="12.75" customHeight="1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</row>
    <row r="695" spans="1:62" ht="12.75" customHeight="1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</row>
    <row r="696" spans="1:62" ht="12.75" customHeight="1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</row>
    <row r="697" spans="1:62" ht="12.75" customHeight="1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</row>
    <row r="698" spans="1:62" ht="12.75" customHeight="1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</row>
    <row r="699" spans="1:62" ht="12.75" customHeight="1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</row>
    <row r="700" spans="1:62" ht="12.75" customHeight="1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</row>
    <row r="701" spans="1:62" ht="12.75" customHeight="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</row>
    <row r="702" spans="1:62" ht="12.75" customHeight="1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</row>
    <row r="703" spans="1:62" ht="12.75" customHeight="1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</row>
    <row r="704" spans="1:62" ht="12.75" customHeight="1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</row>
    <row r="705" spans="1:62" ht="12.75" customHeight="1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</row>
    <row r="706" spans="1:62" ht="12.75" customHeight="1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</row>
    <row r="707" spans="1:62" ht="12.75" customHeight="1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</row>
    <row r="708" spans="1:62" ht="12.75" customHeight="1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</row>
    <row r="709" spans="1:62" ht="12.75" customHeight="1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</row>
    <row r="710" spans="1:62" ht="12.75" customHeight="1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</row>
    <row r="711" spans="1:62" ht="12.75" customHeight="1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</row>
    <row r="712" spans="1:62" ht="12.75" customHeight="1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</row>
    <row r="713" spans="1:62" ht="12.75" customHeight="1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</row>
    <row r="714" spans="1:62" ht="12.75" customHeight="1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</row>
    <row r="715" spans="1:62" ht="12.75" customHeight="1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</row>
    <row r="716" spans="1:62" ht="12.75" customHeight="1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</row>
    <row r="717" spans="1:62" ht="12.75" customHeight="1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</row>
    <row r="718" spans="1:62" ht="12.75" customHeight="1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</row>
    <row r="719" spans="1:62" ht="12.75" customHeight="1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</row>
    <row r="720" spans="1:62" ht="12.75" customHeight="1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  <c r="BH720" s="22"/>
      <c r="BI720" s="22"/>
      <c r="BJ720" s="22"/>
    </row>
    <row r="721" spans="1:62" ht="12.75" customHeight="1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  <c r="BF721" s="22"/>
      <c r="BG721" s="22"/>
      <c r="BH721" s="22"/>
      <c r="BI721" s="22"/>
      <c r="BJ721" s="22"/>
    </row>
    <row r="722" spans="1:62" ht="12.75" customHeight="1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22"/>
      <c r="BG722" s="22"/>
      <c r="BH722" s="22"/>
      <c r="BI722" s="22"/>
      <c r="BJ722" s="22"/>
    </row>
    <row r="723" spans="1:62" ht="12.75" customHeight="1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  <c r="BF723" s="22"/>
      <c r="BG723" s="22"/>
      <c r="BH723" s="22"/>
      <c r="BI723" s="22"/>
      <c r="BJ723" s="22"/>
    </row>
    <row r="724" spans="1:62" ht="12.75" customHeight="1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  <c r="BF724" s="22"/>
      <c r="BG724" s="22"/>
      <c r="BH724" s="22"/>
      <c r="BI724" s="22"/>
      <c r="BJ724" s="22"/>
    </row>
    <row r="725" spans="1:62" ht="12.75" customHeight="1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  <c r="BF725" s="22"/>
      <c r="BG725" s="22"/>
      <c r="BH725" s="22"/>
      <c r="BI725" s="22"/>
      <c r="BJ725" s="22"/>
    </row>
    <row r="726" spans="1:62" ht="12.75" customHeight="1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  <c r="BH726" s="22"/>
      <c r="BI726" s="22"/>
      <c r="BJ726" s="22"/>
    </row>
    <row r="727" spans="1:62" ht="12.75" customHeight="1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2"/>
      <c r="BI727" s="22"/>
      <c r="BJ727" s="22"/>
    </row>
    <row r="728" spans="1:62" ht="12.75" customHeight="1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  <c r="BH728" s="22"/>
      <c r="BI728" s="22"/>
      <c r="BJ728" s="22"/>
    </row>
    <row r="729" spans="1:62" ht="12.75" customHeight="1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</row>
    <row r="730" spans="1:62" ht="12.75" customHeight="1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</row>
    <row r="731" spans="1:62" ht="12.75" customHeight="1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</row>
    <row r="732" spans="1:62" ht="12.75" customHeight="1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  <c r="BH732" s="22"/>
      <c r="BI732" s="22"/>
      <c r="BJ732" s="22"/>
    </row>
    <row r="733" spans="1:62" ht="12.75" customHeight="1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2"/>
      <c r="BI733" s="22"/>
      <c r="BJ733" s="22"/>
    </row>
    <row r="734" spans="1:62" ht="12.75" customHeight="1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  <c r="BG734" s="22"/>
      <c r="BH734" s="22"/>
      <c r="BI734" s="22"/>
      <c r="BJ734" s="22"/>
    </row>
    <row r="735" spans="1:62" ht="12.75" customHeight="1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2"/>
      <c r="BI735" s="22"/>
      <c r="BJ735" s="22"/>
    </row>
    <row r="736" spans="1:62" ht="12.75" customHeight="1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2"/>
      <c r="BI736" s="22"/>
      <c r="BJ736" s="22"/>
    </row>
    <row r="737" spans="1:62" ht="12.75" customHeight="1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  <c r="BG737" s="22"/>
      <c r="BH737" s="22"/>
      <c r="BI737" s="22"/>
      <c r="BJ737" s="22"/>
    </row>
    <row r="738" spans="1:62" ht="12.75" customHeight="1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  <c r="BH738" s="22"/>
      <c r="BI738" s="22"/>
      <c r="BJ738" s="22"/>
    </row>
    <row r="739" spans="1:62" ht="12.75" customHeight="1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  <c r="BH739" s="22"/>
      <c r="BI739" s="22"/>
      <c r="BJ739" s="22"/>
    </row>
    <row r="740" spans="1:62" ht="12.75" customHeight="1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  <c r="BH740" s="22"/>
      <c r="BI740" s="22"/>
      <c r="BJ740" s="22"/>
    </row>
    <row r="741" spans="1:62" ht="12.75" customHeight="1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2"/>
      <c r="BI741" s="22"/>
      <c r="BJ741" s="22"/>
    </row>
    <row r="742" spans="1:62" ht="12.75" customHeight="1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2"/>
      <c r="BI742" s="22"/>
      <c r="BJ742" s="22"/>
    </row>
    <row r="743" spans="1:62" ht="12.75" customHeight="1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</row>
    <row r="744" spans="1:62" ht="12.75" customHeight="1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2"/>
      <c r="BI744" s="22"/>
      <c r="BJ744" s="22"/>
    </row>
    <row r="745" spans="1:62" ht="12.75" customHeight="1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22"/>
      <c r="BG745" s="22"/>
      <c r="BH745" s="22"/>
      <c r="BI745" s="22"/>
      <c r="BJ745" s="22"/>
    </row>
    <row r="746" spans="1:62" ht="12.75" customHeight="1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  <c r="BG746" s="22"/>
      <c r="BH746" s="22"/>
      <c r="BI746" s="22"/>
      <c r="BJ746" s="22"/>
    </row>
    <row r="747" spans="1:62" ht="12.75" customHeight="1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22"/>
      <c r="BG747" s="22"/>
      <c r="BH747" s="22"/>
      <c r="BI747" s="22"/>
      <c r="BJ747" s="22"/>
    </row>
    <row r="748" spans="1:62" ht="12.75" customHeight="1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22"/>
      <c r="BG748" s="22"/>
      <c r="BH748" s="22"/>
      <c r="BI748" s="22"/>
      <c r="BJ748" s="22"/>
    </row>
    <row r="749" spans="1:62" ht="12.75" customHeight="1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  <c r="BF749" s="22"/>
      <c r="BG749" s="22"/>
      <c r="BH749" s="22"/>
      <c r="BI749" s="22"/>
      <c r="BJ749" s="22"/>
    </row>
    <row r="750" spans="1:62" ht="12.75" customHeight="1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22"/>
      <c r="BG750" s="22"/>
      <c r="BH750" s="22"/>
      <c r="BI750" s="22"/>
      <c r="BJ750" s="22"/>
    </row>
    <row r="751" spans="1:62" ht="12.75" customHeight="1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22"/>
      <c r="BG751" s="22"/>
      <c r="BH751" s="22"/>
      <c r="BI751" s="22"/>
      <c r="BJ751" s="22"/>
    </row>
    <row r="752" spans="1:62" ht="12.75" customHeight="1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  <c r="BG752" s="22"/>
      <c r="BH752" s="22"/>
      <c r="BI752" s="22"/>
      <c r="BJ752" s="22"/>
    </row>
    <row r="753" spans="1:62" ht="12.75" customHeight="1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22"/>
      <c r="BG753" s="22"/>
      <c r="BH753" s="22"/>
      <c r="BI753" s="22"/>
      <c r="BJ753" s="22"/>
    </row>
    <row r="754" spans="1:62" ht="12.75" customHeight="1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  <c r="BF754" s="22"/>
      <c r="BG754" s="22"/>
      <c r="BH754" s="22"/>
      <c r="BI754" s="22"/>
      <c r="BJ754" s="22"/>
    </row>
    <row r="755" spans="1:62" ht="12.75" customHeight="1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  <c r="BF755" s="22"/>
      <c r="BG755" s="22"/>
      <c r="BH755" s="22"/>
      <c r="BI755" s="22"/>
      <c r="BJ755" s="22"/>
    </row>
    <row r="756" spans="1:62" ht="12.75" customHeight="1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22"/>
      <c r="BG756" s="22"/>
      <c r="BH756" s="22"/>
      <c r="BI756" s="22"/>
      <c r="BJ756" s="22"/>
    </row>
    <row r="757" spans="1:62" ht="12.75" customHeight="1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  <c r="BF757" s="22"/>
      <c r="BG757" s="22"/>
      <c r="BH757" s="22"/>
      <c r="BI757" s="22"/>
      <c r="BJ757" s="22"/>
    </row>
    <row r="758" spans="1:62" ht="12.75" customHeight="1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  <c r="BF758" s="22"/>
      <c r="BG758" s="22"/>
      <c r="BH758" s="22"/>
      <c r="BI758" s="22"/>
      <c r="BJ758" s="22"/>
    </row>
    <row r="759" spans="1:62" ht="12.75" customHeight="1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22"/>
      <c r="BG759" s="22"/>
      <c r="BH759" s="22"/>
      <c r="BI759" s="22"/>
      <c r="BJ759" s="22"/>
    </row>
    <row r="760" spans="1:62" ht="12.75" customHeight="1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22"/>
      <c r="BG760" s="22"/>
      <c r="BH760" s="22"/>
      <c r="BI760" s="22"/>
      <c r="BJ760" s="22"/>
    </row>
    <row r="761" spans="1:62" ht="12.75" customHeight="1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  <c r="BF761" s="22"/>
      <c r="BG761" s="22"/>
      <c r="BH761" s="22"/>
      <c r="BI761" s="22"/>
      <c r="BJ761" s="22"/>
    </row>
    <row r="762" spans="1:62" ht="12.75" customHeight="1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22"/>
      <c r="BG762" s="22"/>
      <c r="BH762" s="22"/>
      <c r="BI762" s="22"/>
      <c r="BJ762" s="22"/>
    </row>
    <row r="763" spans="1:62" ht="12.75" customHeight="1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  <c r="BF763" s="22"/>
      <c r="BG763" s="22"/>
      <c r="BH763" s="22"/>
      <c r="BI763" s="22"/>
      <c r="BJ763" s="22"/>
    </row>
    <row r="764" spans="1:62" ht="12.75" customHeight="1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  <c r="BF764" s="22"/>
      <c r="BG764" s="22"/>
      <c r="BH764" s="22"/>
      <c r="BI764" s="22"/>
      <c r="BJ764" s="22"/>
    </row>
    <row r="765" spans="1:62" ht="12.75" customHeight="1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22"/>
      <c r="BG765" s="22"/>
      <c r="BH765" s="22"/>
      <c r="BI765" s="22"/>
      <c r="BJ765" s="22"/>
    </row>
    <row r="766" spans="1:62" ht="12.75" customHeight="1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22"/>
      <c r="BG766" s="22"/>
      <c r="BH766" s="22"/>
      <c r="BI766" s="22"/>
      <c r="BJ766" s="22"/>
    </row>
    <row r="767" spans="1:62" ht="12.75" customHeight="1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22"/>
      <c r="BG767" s="22"/>
      <c r="BH767" s="22"/>
      <c r="BI767" s="22"/>
      <c r="BJ767" s="22"/>
    </row>
    <row r="768" spans="1:62" ht="12.75" customHeight="1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  <c r="BF768" s="22"/>
      <c r="BG768" s="22"/>
      <c r="BH768" s="22"/>
      <c r="BI768" s="22"/>
      <c r="BJ768" s="22"/>
    </row>
    <row r="769" spans="1:62" ht="12.75" customHeight="1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22"/>
      <c r="BG769" s="22"/>
      <c r="BH769" s="22"/>
      <c r="BI769" s="22"/>
      <c r="BJ769" s="22"/>
    </row>
    <row r="770" spans="1:62" ht="12.75" customHeight="1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22"/>
      <c r="BG770" s="22"/>
      <c r="BH770" s="22"/>
      <c r="BI770" s="22"/>
      <c r="BJ770" s="22"/>
    </row>
    <row r="771" spans="1:62" ht="12.75" customHeight="1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  <c r="BF771" s="22"/>
      <c r="BG771" s="22"/>
      <c r="BH771" s="22"/>
      <c r="BI771" s="22"/>
      <c r="BJ771" s="22"/>
    </row>
    <row r="772" spans="1:62" ht="12.75" customHeight="1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  <c r="BF772" s="22"/>
      <c r="BG772" s="22"/>
      <c r="BH772" s="22"/>
      <c r="BI772" s="22"/>
      <c r="BJ772" s="22"/>
    </row>
    <row r="773" spans="1:62" ht="12.75" customHeight="1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  <c r="BF773" s="22"/>
      <c r="BG773" s="22"/>
      <c r="BH773" s="22"/>
      <c r="BI773" s="22"/>
      <c r="BJ773" s="22"/>
    </row>
    <row r="774" spans="1:62" ht="12.75" customHeight="1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  <c r="BF774" s="22"/>
      <c r="BG774" s="22"/>
      <c r="BH774" s="22"/>
      <c r="BI774" s="22"/>
      <c r="BJ774" s="22"/>
    </row>
    <row r="775" spans="1:62" ht="12.75" customHeight="1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  <c r="BF775" s="22"/>
      <c r="BG775" s="22"/>
      <c r="BH775" s="22"/>
      <c r="BI775" s="22"/>
      <c r="BJ775" s="22"/>
    </row>
    <row r="776" spans="1:62" ht="12.75" customHeight="1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  <c r="BF776" s="22"/>
      <c r="BG776" s="22"/>
      <c r="BH776" s="22"/>
      <c r="BI776" s="22"/>
      <c r="BJ776" s="22"/>
    </row>
    <row r="777" spans="1:62" ht="12.75" customHeight="1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  <c r="BF777" s="22"/>
      <c r="BG777" s="22"/>
      <c r="BH777" s="22"/>
      <c r="BI777" s="22"/>
      <c r="BJ777" s="22"/>
    </row>
    <row r="778" spans="1:62" ht="12.75" customHeight="1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  <c r="BF778" s="22"/>
      <c r="BG778" s="22"/>
      <c r="BH778" s="22"/>
      <c r="BI778" s="22"/>
      <c r="BJ778" s="22"/>
    </row>
    <row r="779" spans="1:62" ht="12.75" customHeight="1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  <c r="BF779" s="22"/>
      <c r="BG779" s="22"/>
      <c r="BH779" s="22"/>
      <c r="BI779" s="22"/>
      <c r="BJ779" s="22"/>
    </row>
    <row r="780" spans="1:62" ht="12.75" customHeight="1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  <c r="BF780" s="22"/>
      <c r="BG780" s="22"/>
      <c r="BH780" s="22"/>
      <c r="BI780" s="22"/>
      <c r="BJ780" s="22"/>
    </row>
    <row r="781" spans="1:62" ht="12.75" customHeight="1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  <c r="BF781" s="22"/>
      <c r="BG781" s="22"/>
      <c r="BH781" s="22"/>
      <c r="BI781" s="22"/>
      <c r="BJ781" s="22"/>
    </row>
    <row r="782" spans="1:62" ht="12.75" customHeight="1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  <c r="BF782" s="22"/>
      <c r="BG782" s="22"/>
      <c r="BH782" s="22"/>
      <c r="BI782" s="22"/>
      <c r="BJ782" s="22"/>
    </row>
    <row r="783" spans="1:62" ht="12.75" customHeight="1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  <c r="BF783" s="22"/>
      <c r="BG783" s="22"/>
      <c r="BH783" s="22"/>
      <c r="BI783" s="22"/>
      <c r="BJ783" s="22"/>
    </row>
    <row r="784" spans="1:62" ht="12.75" customHeight="1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  <c r="BF784" s="22"/>
      <c r="BG784" s="22"/>
      <c r="BH784" s="22"/>
      <c r="BI784" s="22"/>
      <c r="BJ784" s="22"/>
    </row>
    <row r="785" spans="1:62" ht="12.75" customHeight="1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  <c r="BF785" s="22"/>
      <c r="BG785" s="22"/>
      <c r="BH785" s="22"/>
      <c r="BI785" s="22"/>
      <c r="BJ785" s="22"/>
    </row>
    <row r="786" spans="1:62" ht="12.75" customHeight="1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  <c r="BF786" s="22"/>
      <c r="BG786" s="22"/>
      <c r="BH786" s="22"/>
      <c r="BI786" s="22"/>
      <c r="BJ786" s="22"/>
    </row>
    <row r="787" spans="1:62" ht="12.75" customHeight="1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  <c r="BF787" s="22"/>
      <c r="BG787" s="22"/>
      <c r="BH787" s="22"/>
      <c r="BI787" s="22"/>
      <c r="BJ787" s="22"/>
    </row>
    <row r="788" spans="1:62" ht="12.75" customHeight="1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  <c r="BF788" s="22"/>
      <c r="BG788" s="22"/>
      <c r="BH788" s="22"/>
      <c r="BI788" s="22"/>
      <c r="BJ788" s="22"/>
    </row>
    <row r="789" spans="1:62" ht="12.75" customHeight="1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  <c r="BF789" s="22"/>
      <c r="BG789" s="22"/>
      <c r="BH789" s="22"/>
      <c r="BI789" s="22"/>
      <c r="BJ789" s="22"/>
    </row>
    <row r="790" spans="1:62" ht="12.75" customHeight="1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  <c r="BF790" s="22"/>
      <c r="BG790" s="22"/>
      <c r="BH790" s="22"/>
      <c r="BI790" s="22"/>
      <c r="BJ790" s="22"/>
    </row>
    <row r="791" spans="1:62" ht="12.75" customHeight="1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  <c r="BF791" s="22"/>
      <c r="BG791" s="22"/>
      <c r="BH791" s="22"/>
      <c r="BI791" s="22"/>
      <c r="BJ791" s="22"/>
    </row>
    <row r="792" spans="1:62" ht="12.75" customHeight="1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  <c r="BF792" s="22"/>
      <c r="BG792" s="22"/>
      <c r="BH792" s="22"/>
      <c r="BI792" s="22"/>
      <c r="BJ792" s="22"/>
    </row>
    <row r="793" spans="1:62" ht="12.75" customHeight="1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  <c r="BF793" s="22"/>
      <c r="BG793" s="22"/>
      <c r="BH793" s="22"/>
      <c r="BI793" s="22"/>
      <c r="BJ793" s="22"/>
    </row>
    <row r="794" spans="1:62" ht="12.75" customHeight="1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  <c r="BE794" s="22"/>
      <c r="BF794" s="22"/>
      <c r="BG794" s="22"/>
      <c r="BH794" s="22"/>
      <c r="BI794" s="22"/>
      <c r="BJ794" s="22"/>
    </row>
    <row r="795" spans="1:62" ht="12.75" customHeight="1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  <c r="BF795" s="22"/>
      <c r="BG795" s="22"/>
      <c r="BH795" s="22"/>
      <c r="BI795" s="22"/>
      <c r="BJ795" s="22"/>
    </row>
    <row r="796" spans="1:62" ht="12.75" customHeight="1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  <c r="BF796" s="22"/>
      <c r="BG796" s="22"/>
      <c r="BH796" s="22"/>
      <c r="BI796" s="22"/>
      <c r="BJ796" s="22"/>
    </row>
    <row r="797" spans="1:62" ht="12.75" customHeight="1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  <c r="BE797" s="22"/>
      <c r="BF797" s="22"/>
      <c r="BG797" s="22"/>
      <c r="BH797" s="22"/>
      <c r="BI797" s="22"/>
      <c r="BJ797" s="22"/>
    </row>
    <row r="798" spans="1:62" ht="12.75" customHeight="1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  <c r="BF798" s="22"/>
      <c r="BG798" s="22"/>
      <c r="BH798" s="22"/>
      <c r="BI798" s="22"/>
      <c r="BJ798" s="22"/>
    </row>
    <row r="799" spans="1:62" ht="12.75" customHeight="1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  <c r="BD799" s="22"/>
      <c r="BE799" s="22"/>
      <c r="BF799" s="22"/>
      <c r="BG799" s="22"/>
      <c r="BH799" s="22"/>
      <c r="BI799" s="22"/>
      <c r="BJ799" s="22"/>
    </row>
    <row r="800" spans="1:62" ht="12.75" customHeight="1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  <c r="BF800" s="22"/>
      <c r="BG800" s="22"/>
      <c r="BH800" s="22"/>
      <c r="BI800" s="22"/>
      <c r="BJ800" s="22"/>
    </row>
    <row r="801" spans="1:62" ht="12.75" customHeight="1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  <c r="BF801" s="22"/>
      <c r="BG801" s="22"/>
      <c r="BH801" s="22"/>
      <c r="BI801" s="22"/>
      <c r="BJ801" s="22"/>
    </row>
    <row r="802" spans="1:62" ht="12.75" customHeight="1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  <c r="BD802" s="22"/>
      <c r="BE802" s="22"/>
      <c r="BF802" s="22"/>
      <c r="BG802" s="22"/>
      <c r="BH802" s="22"/>
      <c r="BI802" s="22"/>
      <c r="BJ802" s="22"/>
    </row>
    <row r="803" spans="1:62" ht="12.75" customHeight="1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  <c r="BF803" s="22"/>
      <c r="BG803" s="22"/>
      <c r="BH803" s="22"/>
      <c r="BI803" s="22"/>
      <c r="BJ803" s="22"/>
    </row>
    <row r="804" spans="1:62" ht="12.75" customHeight="1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  <c r="BF804" s="22"/>
      <c r="BG804" s="22"/>
      <c r="BH804" s="22"/>
      <c r="BI804" s="22"/>
      <c r="BJ804" s="22"/>
    </row>
    <row r="805" spans="1:62" ht="12.75" customHeight="1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  <c r="BF805" s="22"/>
      <c r="BG805" s="22"/>
      <c r="BH805" s="22"/>
      <c r="BI805" s="22"/>
      <c r="BJ805" s="22"/>
    </row>
    <row r="806" spans="1:62" ht="12.75" customHeight="1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  <c r="AN806" s="21"/>
      <c r="AO806" s="21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  <c r="BF806" s="22"/>
      <c r="BG806" s="22"/>
      <c r="BH806" s="22"/>
      <c r="BI806" s="22"/>
      <c r="BJ806" s="22"/>
    </row>
    <row r="807" spans="1:62" ht="12.75" customHeight="1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  <c r="BF807" s="22"/>
      <c r="BG807" s="22"/>
      <c r="BH807" s="22"/>
      <c r="BI807" s="22"/>
      <c r="BJ807" s="22"/>
    </row>
    <row r="808" spans="1:62" ht="12.75" customHeight="1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  <c r="BF808" s="22"/>
      <c r="BG808" s="22"/>
      <c r="BH808" s="22"/>
      <c r="BI808" s="22"/>
      <c r="BJ808" s="22"/>
    </row>
    <row r="809" spans="1:62" ht="12.75" customHeight="1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  <c r="AN809" s="21"/>
      <c r="AO809" s="21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  <c r="BF809" s="22"/>
      <c r="BG809" s="22"/>
      <c r="BH809" s="22"/>
      <c r="BI809" s="22"/>
      <c r="BJ809" s="22"/>
    </row>
    <row r="810" spans="1:62" ht="12.75" customHeight="1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  <c r="BF810" s="22"/>
      <c r="BG810" s="22"/>
      <c r="BH810" s="22"/>
      <c r="BI810" s="22"/>
      <c r="BJ810" s="22"/>
    </row>
    <row r="811" spans="1:62" ht="12.75" customHeight="1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  <c r="BF811" s="22"/>
      <c r="BG811" s="22"/>
      <c r="BH811" s="22"/>
      <c r="BI811" s="22"/>
      <c r="BJ811" s="22"/>
    </row>
    <row r="812" spans="1:62" ht="12.75" customHeight="1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  <c r="BF812" s="22"/>
      <c r="BG812" s="22"/>
      <c r="BH812" s="22"/>
      <c r="BI812" s="22"/>
      <c r="BJ812" s="22"/>
    </row>
    <row r="813" spans="1:62" ht="12.75" customHeight="1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  <c r="BF813" s="22"/>
      <c r="BG813" s="22"/>
      <c r="BH813" s="22"/>
      <c r="BI813" s="22"/>
      <c r="BJ813" s="22"/>
    </row>
    <row r="814" spans="1:62" ht="12.75" customHeight="1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  <c r="BF814" s="22"/>
      <c r="BG814" s="22"/>
      <c r="BH814" s="22"/>
      <c r="BI814" s="22"/>
      <c r="BJ814" s="22"/>
    </row>
    <row r="815" spans="1:62" ht="12.75" customHeight="1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  <c r="BF815" s="22"/>
      <c r="BG815" s="22"/>
      <c r="BH815" s="22"/>
      <c r="BI815" s="22"/>
      <c r="BJ815" s="22"/>
    </row>
    <row r="816" spans="1:62" ht="12.75" customHeight="1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  <c r="BF816" s="22"/>
      <c r="BG816" s="22"/>
      <c r="BH816" s="22"/>
      <c r="BI816" s="22"/>
      <c r="BJ816" s="22"/>
    </row>
    <row r="817" spans="1:62" ht="12.75" customHeight="1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  <c r="BF817" s="22"/>
      <c r="BG817" s="22"/>
      <c r="BH817" s="22"/>
      <c r="BI817" s="22"/>
      <c r="BJ817" s="22"/>
    </row>
    <row r="818" spans="1:62" ht="12.75" customHeight="1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  <c r="AN818" s="21"/>
      <c r="AO818" s="21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  <c r="BF818" s="22"/>
      <c r="BG818" s="22"/>
      <c r="BH818" s="22"/>
      <c r="BI818" s="22"/>
      <c r="BJ818" s="22"/>
    </row>
    <row r="819" spans="1:62" ht="12.75" customHeight="1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  <c r="BF819" s="22"/>
      <c r="BG819" s="22"/>
      <c r="BH819" s="22"/>
      <c r="BI819" s="22"/>
      <c r="BJ819" s="22"/>
    </row>
    <row r="820" spans="1:62" ht="12.75" customHeight="1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  <c r="BD820" s="22"/>
      <c r="BE820" s="22"/>
      <c r="BF820" s="22"/>
      <c r="BG820" s="22"/>
      <c r="BH820" s="22"/>
      <c r="BI820" s="22"/>
      <c r="BJ820" s="22"/>
    </row>
    <row r="821" spans="1:62" ht="12.75" customHeight="1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  <c r="BF821" s="22"/>
      <c r="BG821" s="22"/>
      <c r="BH821" s="22"/>
      <c r="BI821" s="22"/>
      <c r="BJ821" s="22"/>
    </row>
    <row r="822" spans="1:62" ht="12.75" customHeight="1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  <c r="BD822" s="22"/>
      <c r="BE822" s="22"/>
      <c r="BF822" s="22"/>
      <c r="BG822" s="22"/>
      <c r="BH822" s="22"/>
      <c r="BI822" s="22"/>
      <c r="BJ822" s="22"/>
    </row>
    <row r="823" spans="1:62" ht="12.75" customHeight="1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  <c r="BD823" s="22"/>
      <c r="BE823" s="22"/>
      <c r="BF823" s="22"/>
      <c r="BG823" s="22"/>
      <c r="BH823" s="22"/>
      <c r="BI823" s="22"/>
      <c r="BJ823" s="22"/>
    </row>
    <row r="824" spans="1:62" ht="12.75" customHeight="1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  <c r="BD824" s="22"/>
      <c r="BE824" s="22"/>
      <c r="BF824" s="22"/>
      <c r="BG824" s="22"/>
      <c r="BH824" s="22"/>
      <c r="BI824" s="22"/>
      <c r="BJ824" s="22"/>
    </row>
    <row r="825" spans="1:62" ht="12.75" customHeight="1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  <c r="BD825" s="22"/>
      <c r="BE825" s="22"/>
      <c r="BF825" s="22"/>
      <c r="BG825" s="22"/>
      <c r="BH825" s="22"/>
      <c r="BI825" s="22"/>
      <c r="BJ825" s="22"/>
    </row>
    <row r="826" spans="1:62" ht="12.75" customHeight="1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  <c r="BD826" s="22"/>
      <c r="BE826" s="22"/>
      <c r="BF826" s="22"/>
      <c r="BG826" s="22"/>
      <c r="BH826" s="22"/>
      <c r="BI826" s="22"/>
      <c r="BJ826" s="22"/>
    </row>
    <row r="827" spans="1:62" ht="12.75" customHeight="1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  <c r="BF827" s="22"/>
      <c r="BG827" s="22"/>
      <c r="BH827" s="22"/>
      <c r="BI827" s="22"/>
      <c r="BJ827" s="22"/>
    </row>
    <row r="828" spans="1:62" ht="12.75" customHeight="1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  <c r="AN828" s="21"/>
      <c r="AO828" s="21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  <c r="BD828" s="22"/>
      <c r="BE828" s="22"/>
      <c r="BF828" s="22"/>
      <c r="BG828" s="22"/>
      <c r="BH828" s="22"/>
      <c r="BI828" s="22"/>
      <c r="BJ828" s="22"/>
    </row>
    <row r="829" spans="1:62" ht="12.75" customHeight="1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  <c r="BC829" s="22"/>
      <c r="BD829" s="22"/>
      <c r="BE829" s="22"/>
      <c r="BF829" s="22"/>
      <c r="BG829" s="22"/>
      <c r="BH829" s="22"/>
      <c r="BI829" s="22"/>
      <c r="BJ829" s="22"/>
    </row>
    <row r="830" spans="1:62" ht="12.75" customHeight="1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  <c r="AN830" s="21"/>
      <c r="AO830" s="21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  <c r="BC830" s="22"/>
      <c r="BD830" s="22"/>
      <c r="BE830" s="22"/>
      <c r="BF830" s="22"/>
      <c r="BG830" s="22"/>
      <c r="BH830" s="22"/>
      <c r="BI830" s="22"/>
      <c r="BJ830" s="22"/>
    </row>
    <row r="831" spans="1:62" ht="12.75" customHeight="1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  <c r="AP831" s="22"/>
      <c r="AQ831" s="22"/>
      <c r="AR831" s="22"/>
      <c r="AS831" s="22"/>
      <c r="AT831" s="22"/>
      <c r="AU831" s="22"/>
      <c r="AV831" s="22"/>
      <c r="AW831" s="22"/>
      <c r="AX831" s="22"/>
      <c r="AY831" s="22"/>
      <c r="AZ831" s="22"/>
      <c r="BA831" s="22"/>
      <c r="BB831" s="22"/>
      <c r="BC831" s="22"/>
      <c r="BD831" s="22"/>
      <c r="BE831" s="22"/>
      <c r="BF831" s="22"/>
      <c r="BG831" s="22"/>
      <c r="BH831" s="22"/>
      <c r="BI831" s="22"/>
      <c r="BJ831" s="22"/>
    </row>
    <row r="832" spans="1:62" ht="12.75" customHeight="1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  <c r="AN832" s="21"/>
      <c r="AO832" s="21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/>
      <c r="AZ832" s="22"/>
      <c r="BA832" s="22"/>
      <c r="BB832" s="22"/>
      <c r="BC832" s="22"/>
      <c r="BD832" s="22"/>
      <c r="BE832" s="22"/>
      <c r="BF832" s="22"/>
      <c r="BG832" s="22"/>
      <c r="BH832" s="22"/>
      <c r="BI832" s="22"/>
      <c r="BJ832" s="22"/>
    </row>
    <row r="833" spans="1:62" ht="12.75" customHeight="1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  <c r="AN833" s="21"/>
      <c r="AO833" s="21"/>
      <c r="AP833" s="22"/>
      <c r="AQ833" s="22"/>
      <c r="AR833" s="22"/>
      <c r="AS833" s="22"/>
      <c r="AT833" s="22"/>
      <c r="AU833" s="22"/>
      <c r="AV833" s="22"/>
      <c r="AW833" s="22"/>
      <c r="AX833" s="22"/>
      <c r="AY833" s="22"/>
      <c r="AZ833" s="22"/>
      <c r="BA833" s="22"/>
      <c r="BB833" s="22"/>
      <c r="BC833" s="22"/>
      <c r="BD833" s="22"/>
      <c r="BE833" s="22"/>
      <c r="BF833" s="22"/>
      <c r="BG833" s="22"/>
      <c r="BH833" s="22"/>
      <c r="BI833" s="22"/>
      <c r="BJ833" s="22"/>
    </row>
    <row r="834" spans="1:62" ht="12.75" customHeight="1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1"/>
      <c r="AN834" s="21"/>
      <c r="AO834" s="21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  <c r="BA834" s="22"/>
      <c r="BB834" s="22"/>
      <c r="BC834" s="22"/>
      <c r="BD834" s="22"/>
      <c r="BE834" s="22"/>
      <c r="BF834" s="22"/>
      <c r="BG834" s="22"/>
      <c r="BH834" s="22"/>
      <c r="BI834" s="22"/>
      <c r="BJ834" s="22"/>
    </row>
    <row r="835" spans="1:62" ht="12.75" customHeight="1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1"/>
      <c r="AN835" s="21"/>
      <c r="AO835" s="21"/>
      <c r="AP835" s="22"/>
      <c r="AQ835" s="22"/>
      <c r="AR835" s="22"/>
      <c r="AS835" s="22"/>
      <c r="AT835" s="22"/>
      <c r="AU835" s="22"/>
      <c r="AV835" s="22"/>
      <c r="AW835" s="22"/>
      <c r="AX835" s="22"/>
      <c r="AY835" s="22"/>
      <c r="AZ835" s="22"/>
      <c r="BA835" s="22"/>
      <c r="BB835" s="22"/>
      <c r="BC835" s="22"/>
      <c r="BD835" s="22"/>
      <c r="BE835" s="22"/>
      <c r="BF835" s="22"/>
      <c r="BG835" s="22"/>
      <c r="BH835" s="22"/>
      <c r="BI835" s="22"/>
      <c r="BJ835" s="22"/>
    </row>
    <row r="836" spans="1:62" ht="12.75" customHeight="1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  <c r="AN836" s="21"/>
      <c r="AO836" s="21"/>
      <c r="AP836" s="22"/>
      <c r="AQ836" s="22"/>
      <c r="AR836" s="22"/>
      <c r="AS836" s="22"/>
      <c r="AT836" s="22"/>
      <c r="AU836" s="22"/>
      <c r="AV836" s="22"/>
      <c r="AW836" s="22"/>
      <c r="AX836" s="22"/>
      <c r="AY836" s="22"/>
      <c r="AZ836" s="22"/>
      <c r="BA836" s="22"/>
      <c r="BB836" s="22"/>
      <c r="BC836" s="22"/>
      <c r="BD836" s="22"/>
      <c r="BE836" s="22"/>
      <c r="BF836" s="22"/>
      <c r="BG836" s="22"/>
      <c r="BH836" s="22"/>
      <c r="BI836" s="22"/>
      <c r="BJ836" s="22"/>
    </row>
    <row r="837" spans="1:62" ht="12.75" customHeight="1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  <c r="AN837" s="21"/>
      <c r="AO837" s="21"/>
      <c r="AP837" s="22"/>
      <c r="AQ837" s="22"/>
      <c r="AR837" s="22"/>
      <c r="AS837" s="22"/>
      <c r="AT837" s="22"/>
      <c r="AU837" s="22"/>
      <c r="AV837" s="22"/>
      <c r="AW837" s="22"/>
      <c r="AX837" s="22"/>
      <c r="AY837" s="22"/>
      <c r="AZ837" s="22"/>
      <c r="BA837" s="22"/>
      <c r="BB837" s="22"/>
      <c r="BC837" s="22"/>
      <c r="BD837" s="22"/>
      <c r="BE837" s="22"/>
      <c r="BF837" s="22"/>
      <c r="BG837" s="22"/>
      <c r="BH837" s="22"/>
      <c r="BI837" s="22"/>
      <c r="BJ837" s="22"/>
    </row>
    <row r="838" spans="1:62" ht="12.75" customHeight="1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  <c r="AN838" s="21"/>
      <c r="AO838" s="21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22"/>
      <c r="BA838" s="22"/>
      <c r="BB838" s="22"/>
      <c r="BC838" s="22"/>
      <c r="BD838" s="22"/>
      <c r="BE838" s="22"/>
      <c r="BF838" s="22"/>
      <c r="BG838" s="22"/>
      <c r="BH838" s="22"/>
      <c r="BI838" s="22"/>
      <c r="BJ838" s="22"/>
    </row>
    <row r="839" spans="1:62" ht="12.75" customHeight="1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1"/>
      <c r="AN839" s="21"/>
      <c r="AO839" s="21"/>
      <c r="AP839" s="22"/>
      <c r="AQ839" s="22"/>
      <c r="AR839" s="22"/>
      <c r="AS839" s="22"/>
      <c r="AT839" s="22"/>
      <c r="AU839" s="22"/>
      <c r="AV839" s="22"/>
      <c r="AW839" s="22"/>
      <c r="AX839" s="22"/>
      <c r="AY839" s="22"/>
      <c r="AZ839" s="22"/>
      <c r="BA839" s="22"/>
      <c r="BB839" s="22"/>
      <c r="BC839" s="22"/>
      <c r="BD839" s="22"/>
      <c r="BE839" s="22"/>
      <c r="BF839" s="22"/>
      <c r="BG839" s="22"/>
      <c r="BH839" s="22"/>
      <c r="BI839" s="22"/>
      <c r="BJ839" s="22"/>
    </row>
    <row r="840" spans="1:62" ht="12.75" customHeight="1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  <c r="AN840" s="21"/>
      <c r="AO840" s="21"/>
      <c r="AP840" s="22"/>
      <c r="AQ840" s="22"/>
      <c r="AR840" s="22"/>
      <c r="AS840" s="22"/>
      <c r="AT840" s="22"/>
      <c r="AU840" s="22"/>
      <c r="AV840" s="22"/>
      <c r="AW840" s="22"/>
      <c r="AX840" s="22"/>
      <c r="AY840" s="22"/>
      <c r="AZ840" s="22"/>
      <c r="BA840" s="22"/>
      <c r="BB840" s="22"/>
      <c r="BC840" s="22"/>
      <c r="BD840" s="22"/>
      <c r="BE840" s="22"/>
      <c r="BF840" s="22"/>
      <c r="BG840" s="22"/>
      <c r="BH840" s="22"/>
      <c r="BI840" s="22"/>
      <c r="BJ840" s="22"/>
    </row>
    <row r="841" spans="1:62" ht="12.75" customHeight="1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  <c r="AM841" s="21"/>
      <c r="AN841" s="21"/>
      <c r="AO841" s="21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  <c r="AZ841" s="22"/>
      <c r="BA841" s="22"/>
      <c r="BB841" s="22"/>
      <c r="BC841" s="22"/>
      <c r="BD841" s="22"/>
      <c r="BE841" s="22"/>
      <c r="BF841" s="22"/>
      <c r="BG841" s="22"/>
      <c r="BH841" s="22"/>
      <c r="BI841" s="22"/>
      <c r="BJ841" s="22"/>
    </row>
    <row r="842" spans="1:62" ht="12.75" customHeight="1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  <c r="AM842" s="21"/>
      <c r="AN842" s="21"/>
      <c r="AO842" s="21"/>
      <c r="AP842" s="22"/>
      <c r="AQ842" s="22"/>
      <c r="AR842" s="22"/>
      <c r="AS842" s="22"/>
      <c r="AT842" s="22"/>
      <c r="AU842" s="22"/>
      <c r="AV842" s="22"/>
      <c r="AW842" s="22"/>
      <c r="AX842" s="22"/>
      <c r="AY842" s="22"/>
      <c r="AZ842" s="22"/>
      <c r="BA842" s="22"/>
      <c r="BB842" s="22"/>
      <c r="BC842" s="22"/>
      <c r="BD842" s="22"/>
      <c r="BE842" s="22"/>
      <c r="BF842" s="22"/>
      <c r="BG842" s="22"/>
      <c r="BH842" s="22"/>
      <c r="BI842" s="22"/>
      <c r="BJ842" s="22"/>
    </row>
    <row r="843" spans="1:62" ht="12.75" customHeight="1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1"/>
      <c r="AN843" s="21"/>
      <c r="AO843" s="21"/>
      <c r="AP843" s="22"/>
      <c r="AQ843" s="22"/>
      <c r="AR843" s="22"/>
      <c r="AS843" s="22"/>
      <c r="AT843" s="22"/>
      <c r="AU843" s="22"/>
      <c r="AV843" s="22"/>
      <c r="AW843" s="22"/>
      <c r="AX843" s="22"/>
      <c r="AY843" s="22"/>
      <c r="AZ843" s="22"/>
      <c r="BA843" s="22"/>
      <c r="BB843" s="22"/>
      <c r="BC843" s="22"/>
      <c r="BD843" s="22"/>
      <c r="BE843" s="22"/>
      <c r="BF843" s="22"/>
      <c r="BG843" s="22"/>
      <c r="BH843" s="22"/>
      <c r="BI843" s="22"/>
      <c r="BJ843" s="22"/>
    </row>
    <row r="844" spans="1:62" ht="12.75" customHeight="1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  <c r="AM844" s="21"/>
      <c r="AN844" s="21"/>
      <c r="AO844" s="21"/>
      <c r="AP844" s="22"/>
      <c r="AQ844" s="22"/>
      <c r="AR844" s="22"/>
      <c r="AS844" s="22"/>
      <c r="AT844" s="22"/>
      <c r="AU844" s="22"/>
      <c r="AV844" s="22"/>
      <c r="AW844" s="22"/>
      <c r="AX844" s="22"/>
      <c r="AY844" s="22"/>
      <c r="AZ844" s="22"/>
      <c r="BA844" s="22"/>
      <c r="BB844" s="22"/>
      <c r="BC844" s="22"/>
      <c r="BD844" s="22"/>
      <c r="BE844" s="22"/>
      <c r="BF844" s="22"/>
      <c r="BG844" s="22"/>
      <c r="BH844" s="22"/>
      <c r="BI844" s="22"/>
      <c r="BJ844" s="22"/>
    </row>
    <row r="845" spans="1:62" ht="12.75" customHeight="1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/>
      <c r="AN845" s="21"/>
      <c r="AO845" s="21"/>
      <c r="AP845" s="22"/>
      <c r="AQ845" s="22"/>
      <c r="AR845" s="22"/>
      <c r="AS845" s="22"/>
      <c r="AT845" s="22"/>
      <c r="AU845" s="22"/>
      <c r="AV845" s="22"/>
      <c r="AW845" s="22"/>
      <c r="AX845" s="22"/>
      <c r="AY845" s="22"/>
      <c r="AZ845" s="22"/>
      <c r="BA845" s="22"/>
      <c r="BB845" s="22"/>
      <c r="BC845" s="22"/>
      <c r="BD845" s="22"/>
      <c r="BE845" s="22"/>
      <c r="BF845" s="22"/>
      <c r="BG845" s="22"/>
      <c r="BH845" s="22"/>
      <c r="BI845" s="22"/>
      <c r="BJ845" s="22"/>
    </row>
    <row r="846" spans="1:62" ht="12.75" customHeight="1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  <c r="AM846" s="21"/>
      <c r="AN846" s="21"/>
      <c r="AO846" s="21"/>
      <c r="AP846" s="22"/>
      <c r="AQ846" s="22"/>
      <c r="AR846" s="22"/>
      <c r="AS846" s="22"/>
      <c r="AT846" s="22"/>
      <c r="AU846" s="22"/>
      <c r="AV846" s="22"/>
      <c r="AW846" s="22"/>
      <c r="AX846" s="22"/>
      <c r="AY846" s="22"/>
      <c r="AZ846" s="22"/>
      <c r="BA846" s="22"/>
      <c r="BB846" s="22"/>
      <c r="BC846" s="22"/>
      <c r="BD846" s="22"/>
      <c r="BE846" s="22"/>
      <c r="BF846" s="22"/>
      <c r="BG846" s="22"/>
      <c r="BH846" s="22"/>
      <c r="BI846" s="22"/>
      <c r="BJ846" s="22"/>
    </row>
    <row r="847" spans="1:62" ht="12.75" customHeight="1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1"/>
      <c r="AN847" s="21"/>
      <c r="AO847" s="21"/>
      <c r="AP847" s="22"/>
      <c r="AQ847" s="22"/>
      <c r="AR847" s="22"/>
      <c r="AS847" s="22"/>
      <c r="AT847" s="22"/>
      <c r="AU847" s="22"/>
      <c r="AV847" s="22"/>
      <c r="AW847" s="22"/>
      <c r="AX847" s="22"/>
      <c r="AY847" s="22"/>
      <c r="AZ847" s="22"/>
      <c r="BA847" s="22"/>
      <c r="BB847" s="22"/>
      <c r="BC847" s="22"/>
      <c r="BD847" s="22"/>
      <c r="BE847" s="22"/>
      <c r="BF847" s="22"/>
      <c r="BG847" s="22"/>
      <c r="BH847" s="22"/>
      <c r="BI847" s="22"/>
      <c r="BJ847" s="22"/>
    </row>
    <row r="848" spans="1:62" ht="12.75" customHeight="1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  <c r="AM848" s="21"/>
      <c r="AN848" s="21"/>
      <c r="AO848" s="21"/>
      <c r="AP848" s="22"/>
      <c r="AQ848" s="22"/>
      <c r="AR848" s="22"/>
      <c r="AS848" s="22"/>
      <c r="AT848" s="22"/>
      <c r="AU848" s="22"/>
      <c r="AV848" s="22"/>
      <c r="AW848" s="22"/>
      <c r="AX848" s="22"/>
      <c r="AY848" s="22"/>
      <c r="AZ848" s="22"/>
      <c r="BA848" s="22"/>
      <c r="BB848" s="22"/>
      <c r="BC848" s="22"/>
      <c r="BD848" s="22"/>
      <c r="BE848" s="22"/>
      <c r="BF848" s="22"/>
      <c r="BG848" s="22"/>
      <c r="BH848" s="22"/>
      <c r="BI848" s="22"/>
      <c r="BJ848" s="22"/>
    </row>
    <row r="849" spans="1:62" ht="12.75" customHeight="1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  <c r="AN849" s="21"/>
      <c r="AO849" s="21"/>
      <c r="AP849" s="22"/>
      <c r="AQ849" s="22"/>
      <c r="AR849" s="22"/>
      <c r="AS849" s="22"/>
      <c r="AT849" s="22"/>
      <c r="AU849" s="22"/>
      <c r="AV849" s="22"/>
      <c r="AW849" s="22"/>
      <c r="AX849" s="22"/>
      <c r="AY849" s="22"/>
      <c r="AZ849" s="22"/>
      <c r="BA849" s="22"/>
      <c r="BB849" s="22"/>
      <c r="BC849" s="22"/>
      <c r="BD849" s="22"/>
      <c r="BE849" s="22"/>
      <c r="BF849" s="22"/>
      <c r="BG849" s="22"/>
      <c r="BH849" s="22"/>
      <c r="BI849" s="22"/>
      <c r="BJ849" s="22"/>
    </row>
    <row r="850" spans="1:62" ht="12.75" customHeight="1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  <c r="AM850" s="21"/>
      <c r="AN850" s="21"/>
      <c r="AO850" s="21"/>
      <c r="AP850" s="22"/>
      <c r="AQ850" s="22"/>
      <c r="AR850" s="22"/>
      <c r="AS850" s="22"/>
      <c r="AT850" s="22"/>
      <c r="AU850" s="22"/>
      <c r="AV850" s="22"/>
      <c r="AW850" s="22"/>
      <c r="AX850" s="22"/>
      <c r="AY850" s="22"/>
      <c r="AZ850" s="22"/>
      <c r="BA850" s="22"/>
      <c r="BB850" s="22"/>
      <c r="BC850" s="22"/>
      <c r="BD850" s="22"/>
      <c r="BE850" s="22"/>
      <c r="BF850" s="22"/>
      <c r="BG850" s="22"/>
      <c r="BH850" s="22"/>
      <c r="BI850" s="22"/>
      <c r="BJ850" s="22"/>
    </row>
    <row r="851" spans="1:62" ht="12.75" customHeight="1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  <c r="AM851" s="21"/>
      <c r="AN851" s="21"/>
      <c r="AO851" s="21"/>
      <c r="AP851" s="22"/>
      <c r="AQ851" s="22"/>
      <c r="AR851" s="22"/>
      <c r="AS851" s="22"/>
      <c r="AT851" s="22"/>
      <c r="AU851" s="22"/>
      <c r="AV851" s="22"/>
      <c r="AW851" s="22"/>
      <c r="AX851" s="22"/>
      <c r="AY851" s="22"/>
      <c r="AZ851" s="22"/>
      <c r="BA851" s="22"/>
      <c r="BB851" s="22"/>
      <c r="BC851" s="22"/>
      <c r="BD851" s="22"/>
      <c r="BE851" s="22"/>
      <c r="BF851" s="22"/>
      <c r="BG851" s="22"/>
      <c r="BH851" s="22"/>
      <c r="BI851" s="22"/>
      <c r="BJ851" s="22"/>
    </row>
    <row r="852" spans="1:62" ht="12.75" customHeight="1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  <c r="AM852" s="21"/>
      <c r="AN852" s="21"/>
      <c r="AO852" s="21"/>
      <c r="AP852" s="22"/>
      <c r="AQ852" s="22"/>
      <c r="AR852" s="22"/>
      <c r="AS852" s="22"/>
      <c r="AT852" s="22"/>
      <c r="AU852" s="22"/>
      <c r="AV852" s="22"/>
      <c r="AW852" s="22"/>
      <c r="AX852" s="22"/>
      <c r="AY852" s="22"/>
      <c r="AZ852" s="22"/>
      <c r="BA852" s="22"/>
      <c r="BB852" s="22"/>
      <c r="BC852" s="22"/>
      <c r="BD852" s="22"/>
      <c r="BE852" s="22"/>
      <c r="BF852" s="22"/>
      <c r="BG852" s="22"/>
      <c r="BH852" s="22"/>
      <c r="BI852" s="22"/>
      <c r="BJ852" s="22"/>
    </row>
    <row r="853" spans="1:62" ht="12.75" customHeight="1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1"/>
      <c r="AN853" s="21"/>
      <c r="AO853" s="21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  <c r="AZ853" s="22"/>
      <c r="BA853" s="22"/>
      <c r="BB853" s="22"/>
      <c r="BC853" s="22"/>
      <c r="BD853" s="22"/>
      <c r="BE853" s="22"/>
      <c r="BF853" s="22"/>
      <c r="BG853" s="22"/>
      <c r="BH853" s="22"/>
      <c r="BI853" s="22"/>
      <c r="BJ853" s="22"/>
    </row>
    <row r="854" spans="1:62" ht="12.75" customHeight="1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  <c r="AM854" s="21"/>
      <c r="AN854" s="21"/>
      <c r="AO854" s="21"/>
      <c r="AP854" s="22"/>
      <c r="AQ854" s="22"/>
      <c r="AR854" s="22"/>
      <c r="AS854" s="22"/>
      <c r="AT854" s="22"/>
      <c r="AU854" s="22"/>
      <c r="AV854" s="22"/>
      <c r="AW854" s="22"/>
      <c r="AX854" s="22"/>
      <c r="AY854" s="22"/>
      <c r="AZ854" s="22"/>
      <c r="BA854" s="22"/>
      <c r="BB854" s="22"/>
      <c r="BC854" s="22"/>
      <c r="BD854" s="22"/>
      <c r="BE854" s="22"/>
      <c r="BF854" s="22"/>
      <c r="BG854" s="22"/>
      <c r="BH854" s="22"/>
      <c r="BI854" s="22"/>
      <c r="BJ854" s="22"/>
    </row>
    <row r="855" spans="1:62" ht="12.75" customHeight="1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1"/>
      <c r="AN855" s="21"/>
      <c r="AO855" s="21"/>
      <c r="AP855" s="22"/>
      <c r="AQ855" s="22"/>
      <c r="AR855" s="22"/>
      <c r="AS855" s="22"/>
      <c r="AT855" s="22"/>
      <c r="AU855" s="22"/>
      <c r="AV855" s="22"/>
      <c r="AW855" s="22"/>
      <c r="AX855" s="22"/>
      <c r="AY855" s="22"/>
      <c r="AZ855" s="22"/>
      <c r="BA855" s="22"/>
      <c r="BB855" s="22"/>
      <c r="BC855" s="22"/>
      <c r="BD855" s="22"/>
      <c r="BE855" s="22"/>
      <c r="BF855" s="22"/>
      <c r="BG855" s="22"/>
      <c r="BH855" s="22"/>
      <c r="BI855" s="22"/>
      <c r="BJ855" s="22"/>
    </row>
    <row r="856" spans="1:62" ht="12.75" customHeight="1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  <c r="AN856" s="21"/>
      <c r="AO856" s="21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  <c r="AZ856" s="22"/>
      <c r="BA856" s="22"/>
      <c r="BB856" s="22"/>
      <c r="BC856" s="22"/>
      <c r="BD856" s="22"/>
      <c r="BE856" s="22"/>
      <c r="BF856" s="22"/>
      <c r="BG856" s="22"/>
      <c r="BH856" s="22"/>
      <c r="BI856" s="22"/>
      <c r="BJ856" s="22"/>
    </row>
    <row r="857" spans="1:62" ht="12.75" customHeight="1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  <c r="AM857" s="21"/>
      <c r="AN857" s="21"/>
      <c r="AO857" s="21"/>
      <c r="AP857" s="22"/>
      <c r="AQ857" s="22"/>
      <c r="AR857" s="22"/>
      <c r="AS857" s="22"/>
      <c r="AT857" s="22"/>
      <c r="AU857" s="22"/>
      <c r="AV857" s="22"/>
      <c r="AW857" s="22"/>
      <c r="AX857" s="22"/>
      <c r="AY857" s="22"/>
      <c r="AZ857" s="22"/>
      <c r="BA857" s="22"/>
      <c r="BB857" s="22"/>
      <c r="BC857" s="22"/>
      <c r="BD857" s="22"/>
      <c r="BE857" s="22"/>
      <c r="BF857" s="22"/>
      <c r="BG857" s="22"/>
      <c r="BH857" s="22"/>
      <c r="BI857" s="22"/>
      <c r="BJ857" s="22"/>
    </row>
    <row r="858" spans="1:62" ht="12.75" customHeight="1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  <c r="AM858" s="21"/>
      <c r="AN858" s="21"/>
      <c r="AO858" s="21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  <c r="AZ858" s="22"/>
      <c r="BA858" s="22"/>
      <c r="BB858" s="22"/>
      <c r="BC858" s="22"/>
      <c r="BD858" s="22"/>
      <c r="BE858" s="22"/>
      <c r="BF858" s="22"/>
      <c r="BG858" s="22"/>
      <c r="BH858" s="22"/>
      <c r="BI858" s="22"/>
      <c r="BJ858" s="22"/>
    </row>
    <row r="859" spans="1:62" ht="12.75" customHeight="1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  <c r="AM859" s="21"/>
      <c r="AN859" s="21"/>
      <c r="AO859" s="21"/>
      <c r="AP859" s="22"/>
      <c r="AQ859" s="22"/>
      <c r="AR859" s="22"/>
      <c r="AS859" s="22"/>
      <c r="AT859" s="22"/>
      <c r="AU859" s="22"/>
      <c r="AV859" s="22"/>
      <c r="AW859" s="22"/>
      <c r="AX859" s="22"/>
      <c r="AY859" s="22"/>
      <c r="AZ859" s="22"/>
      <c r="BA859" s="22"/>
      <c r="BB859" s="22"/>
      <c r="BC859" s="22"/>
      <c r="BD859" s="22"/>
      <c r="BE859" s="22"/>
      <c r="BF859" s="22"/>
      <c r="BG859" s="22"/>
      <c r="BH859" s="22"/>
      <c r="BI859" s="22"/>
      <c r="BJ859" s="22"/>
    </row>
    <row r="860" spans="1:62" ht="12.75" customHeight="1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1"/>
      <c r="AB860" s="21"/>
      <c r="AC860" s="21"/>
      <c r="AD860" s="21"/>
      <c r="AE860" s="21"/>
      <c r="AF860" s="21"/>
      <c r="AG860" s="21"/>
      <c r="AH860" s="21"/>
      <c r="AI860" s="21"/>
      <c r="AJ860" s="21"/>
      <c r="AK860" s="21"/>
      <c r="AL860" s="21"/>
      <c r="AM860" s="21"/>
      <c r="AN860" s="21"/>
      <c r="AO860" s="21"/>
      <c r="AP860" s="22"/>
      <c r="AQ860" s="22"/>
      <c r="AR860" s="22"/>
      <c r="AS860" s="22"/>
      <c r="AT860" s="22"/>
      <c r="AU860" s="22"/>
      <c r="AV860" s="22"/>
      <c r="AW860" s="22"/>
      <c r="AX860" s="22"/>
      <c r="AY860" s="22"/>
      <c r="AZ860" s="22"/>
      <c r="BA860" s="22"/>
      <c r="BB860" s="22"/>
      <c r="BC860" s="22"/>
      <c r="BD860" s="22"/>
      <c r="BE860" s="22"/>
      <c r="BF860" s="22"/>
      <c r="BG860" s="22"/>
      <c r="BH860" s="22"/>
      <c r="BI860" s="22"/>
      <c r="BJ860" s="22"/>
    </row>
    <row r="861" spans="1:62" ht="12.75" customHeight="1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  <c r="AM861" s="21"/>
      <c r="AN861" s="21"/>
      <c r="AO861" s="21"/>
      <c r="AP861" s="22"/>
      <c r="AQ861" s="22"/>
      <c r="AR861" s="22"/>
      <c r="AS861" s="22"/>
      <c r="AT861" s="22"/>
      <c r="AU861" s="22"/>
      <c r="AV861" s="22"/>
      <c r="AW861" s="22"/>
      <c r="AX861" s="22"/>
      <c r="AY861" s="22"/>
      <c r="AZ861" s="22"/>
      <c r="BA861" s="22"/>
      <c r="BB861" s="22"/>
      <c r="BC861" s="22"/>
      <c r="BD861" s="22"/>
      <c r="BE861" s="22"/>
      <c r="BF861" s="22"/>
      <c r="BG861" s="22"/>
      <c r="BH861" s="22"/>
      <c r="BI861" s="22"/>
      <c r="BJ861" s="22"/>
    </row>
    <row r="862" spans="1:62" ht="12.75" customHeight="1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1"/>
      <c r="AB862" s="21"/>
      <c r="AC862" s="21"/>
      <c r="AD862" s="21"/>
      <c r="AE862" s="21"/>
      <c r="AF862" s="21"/>
      <c r="AG862" s="21"/>
      <c r="AH862" s="21"/>
      <c r="AI862" s="21"/>
      <c r="AJ862" s="21"/>
      <c r="AK862" s="21"/>
      <c r="AL862" s="21"/>
      <c r="AM862" s="21"/>
      <c r="AN862" s="21"/>
      <c r="AO862" s="21"/>
      <c r="AP862" s="22"/>
      <c r="AQ862" s="22"/>
      <c r="AR862" s="22"/>
      <c r="AS862" s="22"/>
      <c r="AT862" s="22"/>
      <c r="AU862" s="22"/>
      <c r="AV862" s="22"/>
      <c r="AW862" s="22"/>
      <c r="AX862" s="22"/>
      <c r="AY862" s="22"/>
      <c r="AZ862" s="22"/>
      <c r="BA862" s="22"/>
      <c r="BB862" s="22"/>
      <c r="BC862" s="22"/>
      <c r="BD862" s="22"/>
      <c r="BE862" s="22"/>
      <c r="BF862" s="22"/>
      <c r="BG862" s="22"/>
      <c r="BH862" s="22"/>
      <c r="BI862" s="22"/>
      <c r="BJ862" s="22"/>
    </row>
    <row r="863" spans="1:62" ht="12.75" customHeight="1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  <c r="AK863" s="21"/>
      <c r="AL863" s="21"/>
      <c r="AM863" s="21"/>
      <c r="AN863" s="21"/>
      <c r="AO863" s="21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  <c r="AZ863" s="22"/>
      <c r="BA863" s="22"/>
      <c r="BB863" s="22"/>
      <c r="BC863" s="22"/>
      <c r="BD863" s="22"/>
      <c r="BE863" s="22"/>
      <c r="BF863" s="22"/>
      <c r="BG863" s="22"/>
      <c r="BH863" s="22"/>
      <c r="BI863" s="22"/>
      <c r="BJ863" s="22"/>
    </row>
    <row r="864" spans="1:62" ht="12.75" customHeight="1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1"/>
      <c r="AB864" s="21"/>
      <c r="AC864" s="21"/>
      <c r="AD864" s="21"/>
      <c r="AE864" s="21"/>
      <c r="AF864" s="21"/>
      <c r="AG864" s="21"/>
      <c r="AH864" s="21"/>
      <c r="AI864" s="21"/>
      <c r="AJ864" s="21"/>
      <c r="AK864" s="21"/>
      <c r="AL864" s="21"/>
      <c r="AM864" s="21"/>
      <c r="AN864" s="21"/>
      <c r="AO864" s="21"/>
      <c r="AP864" s="22"/>
      <c r="AQ864" s="22"/>
      <c r="AR864" s="22"/>
      <c r="AS864" s="22"/>
      <c r="AT864" s="22"/>
      <c r="AU864" s="22"/>
      <c r="AV864" s="22"/>
      <c r="AW864" s="22"/>
      <c r="AX864" s="22"/>
      <c r="AY864" s="22"/>
      <c r="AZ864" s="22"/>
      <c r="BA864" s="22"/>
      <c r="BB864" s="22"/>
      <c r="BC864" s="22"/>
      <c r="BD864" s="22"/>
      <c r="BE864" s="22"/>
      <c r="BF864" s="22"/>
      <c r="BG864" s="22"/>
      <c r="BH864" s="22"/>
      <c r="BI864" s="22"/>
      <c r="BJ864" s="22"/>
    </row>
    <row r="865" spans="1:62" ht="12.75" customHeight="1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1"/>
      <c r="AB865" s="21"/>
      <c r="AC865" s="21"/>
      <c r="AD865" s="21"/>
      <c r="AE865" s="21"/>
      <c r="AF865" s="21"/>
      <c r="AG865" s="21"/>
      <c r="AH865" s="21"/>
      <c r="AI865" s="21"/>
      <c r="AJ865" s="21"/>
      <c r="AK865" s="21"/>
      <c r="AL865" s="21"/>
      <c r="AM865" s="21"/>
      <c r="AN865" s="21"/>
      <c r="AO865" s="21"/>
      <c r="AP865" s="22"/>
      <c r="AQ865" s="22"/>
      <c r="AR865" s="22"/>
      <c r="AS865" s="22"/>
      <c r="AT865" s="22"/>
      <c r="AU865" s="22"/>
      <c r="AV865" s="22"/>
      <c r="AW865" s="22"/>
      <c r="AX865" s="22"/>
      <c r="AY865" s="22"/>
      <c r="AZ865" s="22"/>
      <c r="BA865" s="22"/>
      <c r="BB865" s="22"/>
      <c r="BC865" s="22"/>
      <c r="BD865" s="22"/>
      <c r="BE865" s="22"/>
      <c r="BF865" s="22"/>
      <c r="BG865" s="22"/>
      <c r="BH865" s="22"/>
      <c r="BI865" s="22"/>
      <c r="BJ865" s="22"/>
    </row>
    <row r="866" spans="1:62" ht="12.75" customHeight="1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1"/>
      <c r="AB866" s="21"/>
      <c r="AC866" s="21"/>
      <c r="AD866" s="21"/>
      <c r="AE866" s="21"/>
      <c r="AF866" s="21"/>
      <c r="AG866" s="21"/>
      <c r="AH866" s="21"/>
      <c r="AI866" s="21"/>
      <c r="AJ866" s="21"/>
      <c r="AK866" s="21"/>
      <c r="AL866" s="21"/>
      <c r="AM866" s="21"/>
      <c r="AN866" s="21"/>
      <c r="AO866" s="21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  <c r="AZ866" s="22"/>
      <c r="BA866" s="22"/>
      <c r="BB866" s="22"/>
      <c r="BC866" s="22"/>
      <c r="BD866" s="22"/>
      <c r="BE866" s="22"/>
      <c r="BF866" s="22"/>
      <c r="BG866" s="22"/>
      <c r="BH866" s="22"/>
      <c r="BI866" s="22"/>
      <c r="BJ866" s="22"/>
    </row>
    <row r="867" spans="1:62" ht="12.75" customHeight="1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1"/>
      <c r="AB867" s="21"/>
      <c r="AC867" s="21"/>
      <c r="AD867" s="21"/>
      <c r="AE867" s="21"/>
      <c r="AF867" s="21"/>
      <c r="AG867" s="21"/>
      <c r="AH867" s="21"/>
      <c r="AI867" s="21"/>
      <c r="AJ867" s="21"/>
      <c r="AK867" s="21"/>
      <c r="AL867" s="21"/>
      <c r="AM867" s="21"/>
      <c r="AN867" s="21"/>
      <c r="AO867" s="21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  <c r="AZ867" s="22"/>
      <c r="BA867" s="22"/>
      <c r="BB867" s="22"/>
      <c r="BC867" s="22"/>
      <c r="BD867" s="22"/>
      <c r="BE867" s="22"/>
      <c r="BF867" s="22"/>
      <c r="BG867" s="22"/>
      <c r="BH867" s="22"/>
      <c r="BI867" s="22"/>
      <c r="BJ867" s="22"/>
    </row>
    <row r="868" spans="1:62" ht="12.75" customHeight="1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1"/>
      <c r="AB868" s="21"/>
      <c r="AC868" s="21"/>
      <c r="AD868" s="21"/>
      <c r="AE868" s="21"/>
      <c r="AF868" s="21"/>
      <c r="AG868" s="21"/>
      <c r="AH868" s="21"/>
      <c r="AI868" s="21"/>
      <c r="AJ868" s="21"/>
      <c r="AK868" s="21"/>
      <c r="AL868" s="21"/>
      <c r="AM868" s="21"/>
      <c r="AN868" s="21"/>
      <c r="AO868" s="21"/>
      <c r="AP868" s="22"/>
      <c r="AQ868" s="22"/>
      <c r="AR868" s="22"/>
      <c r="AS868" s="22"/>
      <c r="AT868" s="22"/>
      <c r="AU868" s="22"/>
      <c r="AV868" s="22"/>
      <c r="AW868" s="22"/>
      <c r="AX868" s="22"/>
      <c r="AY868" s="22"/>
      <c r="AZ868" s="22"/>
      <c r="BA868" s="22"/>
      <c r="BB868" s="22"/>
      <c r="BC868" s="22"/>
      <c r="BD868" s="22"/>
      <c r="BE868" s="22"/>
      <c r="BF868" s="22"/>
      <c r="BG868" s="22"/>
      <c r="BH868" s="22"/>
      <c r="BI868" s="22"/>
      <c r="BJ868" s="22"/>
    </row>
    <row r="869" spans="1:62" ht="12.75" customHeight="1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1"/>
      <c r="AN869" s="21"/>
      <c r="AO869" s="21"/>
      <c r="AP869" s="22"/>
      <c r="AQ869" s="22"/>
      <c r="AR869" s="22"/>
      <c r="AS869" s="22"/>
      <c r="AT869" s="22"/>
      <c r="AU869" s="22"/>
      <c r="AV869" s="22"/>
      <c r="AW869" s="22"/>
      <c r="AX869" s="22"/>
      <c r="AY869" s="22"/>
      <c r="AZ869" s="22"/>
      <c r="BA869" s="22"/>
      <c r="BB869" s="22"/>
      <c r="BC869" s="22"/>
      <c r="BD869" s="22"/>
      <c r="BE869" s="22"/>
      <c r="BF869" s="22"/>
      <c r="BG869" s="22"/>
      <c r="BH869" s="22"/>
      <c r="BI869" s="22"/>
      <c r="BJ869" s="22"/>
    </row>
    <row r="870" spans="1:62" ht="12.75" customHeight="1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1"/>
      <c r="AB870" s="21"/>
      <c r="AC870" s="21"/>
      <c r="AD870" s="21"/>
      <c r="AE870" s="21"/>
      <c r="AF870" s="21"/>
      <c r="AG870" s="21"/>
      <c r="AH870" s="21"/>
      <c r="AI870" s="21"/>
      <c r="AJ870" s="21"/>
      <c r="AK870" s="21"/>
      <c r="AL870" s="21"/>
      <c r="AM870" s="21"/>
      <c r="AN870" s="21"/>
      <c r="AO870" s="21"/>
      <c r="AP870" s="22"/>
      <c r="AQ870" s="22"/>
      <c r="AR870" s="22"/>
      <c r="AS870" s="22"/>
      <c r="AT870" s="22"/>
      <c r="AU870" s="22"/>
      <c r="AV870" s="22"/>
      <c r="AW870" s="22"/>
      <c r="AX870" s="22"/>
      <c r="AY870" s="22"/>
      <c r="AZ870" s="22"/>
      <c r="BA870" s="22"/>
      <c r="BB870" s="22"/>
      <c r="BC870" s="22"/>
      <c r="BD870" s="22"/>
      <c r="BE870" s="22"/>
      <c r="BF870" s="22"/>
      <c r="BG870" s="22"/>
      <c r="BH870" s="22"/>
      <c r="BI870" s="22"/>
      <c r="BJ870" s="22"/>
    </row>
    <row r="871" spans="1:62" ht="12.75" customHeight="1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  <c r="AK871" s="21"/>
      <c r="AL871" s="21"/>
      <c r="AM871" s="21"/>
      <c r="AN871" s="21"/>
      <c r="AO871" s="21"/>
      <c r="AP871" s="22"/>
      <c r="AQ871" s="22"/>
      <c r="AR871" s="22"/>
      <c r="AS871" s="22"/>
      <c r="AT871" s="22"/>
      <c r="AU871" s="22"/>
      <c r="AV871" s="22"/>
      <c r="AW871" s="22"/>
      <c r="AX871" s="22"/>
      <c r="AY871" s="22"/>
      <c r="AZ871" s="22"/>
      <c r="BA871" s="22"/>
      <c r="BB871" s="22"/>
      <c r="BC871" s="22"/>
      <c r="BD871" s="22"/>
      <c r="BE871" s="22"/>
      <c r="BF871" s="22"/>
      <c r="BG871" s="22"/>
      <c r="BH871" s="22"/>
      <c r="BI871" s="22"/>
      <c r="BJ871" s="22"/>
    </row>
    <row r="872" spans="1:62" ht="12.75" customHeight="1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  <c r="AM872" s="21"/>
      <c r="AN872" s="21"/>
      <c r="AO872" s="21"/>
      <c r="AP872" s="22"/>
      <c r="AQ872" s="22"/>
      <c r="AR872" s="22"/>
      <c r="AS872" s="22"/>
      <c r="AT872" s="22"/>
      <c r="AU872" s="22"/>
      <c r="AV872" s="22"/>
      <c r="AW872" s="22"/>
      <c r="AX872" s="22"/>
      <c r="AY872" s="22"/>
      <c r="AZ872" s="22"/>
      <c r="BA872" s="22"/>
      <c r="BB872" s="22"/>
      <c r="BC872" s="22"/>
      <c r="BD872" s="22"/>
      <c r="BE872" s="22"/>
      <c r="BF872" s="22"/>
      <c r="BG872" s="22"/>
      <c r="BH872" s="22"/>
      <c r="BI872" s="22"/>
      <c r="BJ872" s="22"/>
    </row>
    <row r="873" spans="1:62" ht="12.75" customHeight="1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  <c r="AM873" s="21"/>
      <c r="AN873" s="21"/>
      <c r="AO873" s="21"/>
      <c r="AP873" s="22"/>
      <c r="AQ873" s="22"/>
      <c r="AR873" s="22"/>
      <c r="AS873" s="22"/>
      <c r="AT873" s="22"/>
      <c r="AU873" s="22"/>
      <c r="AV873" s="22"/>
      <c r="AW873" s="22"/>
      <c r="AX873" s="22"/>
      <c r="AY873" s="22"/>
      <c r="AZ873" s="22"/>
      <c r="BA873" s="22"/>
      <c r="BB873" s="22"/>
      <c r="BC873" s="22"/>
      <c r="BD873" s="22"/>
      <c r="BE873" s="22"/>
      <c r="BF873" s="22"/>
      <c r="BG873" s="22"/>
      <c r="BH873" s="22"/>
      <c r="BI873" s="22"/>
      <c r="BJ873" s="22"/>
    </row>
    <row r="874" spans="1:62" ht="12.75" customHeight="1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1"/>
      <c r="AB874" s="21"/>
      <c r="AC874" s="21"/>
      <c r="AD874" s="21"/>
      <c r="AE874" s="21"/>
      <c r="AF874" s="21"/>
      <c r="AG874" s="21"/>
      <c r="AH874" s="21"/>
      <c r="AI874" s="21"/>
      <c r="AJ874" s="21"/>
      <c r="AK874" s="21"/>
      <c r="AL874" s="21"/>
      <c r="AM874" s="21"/>
      <c r="AN874" s="21"/>
      <c r="AO874" s="21"/>
      <c r="AP874" s="22"/>
      <c r="AQ874" s="22"/>
      <c r="AR874" s="22"/>
      <c r="AS874" s="22"/>
      <c r="AT874" s="22"/>
      <c r="AU874" s="22"/>
      <c r="AV874" s="22"/>
      <c r="AW874" s="22"/>
      <c r="AX874" s="22"/>
      <c r="AY874" s="22"/>
      <c r="AZ874" s="22"/>
      <c r="BA874" s="22"/>
      <c r="BB874" s="22"/>
      <c r="BC874" s="22"/>
      <c r="BD874" s="22"/>
      <c r="BE874" s="22"/>
      <c r="BF874" s="22"/>
      <c r="BG874" s="22"/>
      <c r="BH874" s="22"/>
      <c r="BI874" s="22"/>
      <c r="BJ874" s="22"/>
    </row>
    <row r="875" spans="1:62" ht="12.75" customHeight="1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  <c r="AM875" s="21"/>
      <c r="AN875" s="21"/>
      <c r="AO875" s="21"/>
      <c r="AP875" s="22"/>
      <c r="AQ875" s="22"/>
      <c r="AR875" s="22"/>
      <c r="AS875" s="22"/>
      <c r="AT875" s="22"/>
      <c r="AU875" s="22"/>
      <c r="AV875" s="22"/>
      <c r="AW875" s="22"/>
      <c r="AX875" s="22"/>
      <c r="AY875" s="22"/>
      <c r="AZ875" s="22"/>
      <c r="BA875" s="22"/>
      <c r="BB875" s="22"/>
      <c r="BC875" s="22"/>
      <c r="BD875" s="22"/>
      <c r="BE875" s="22"/>
      <c r="BF875" s="22"/>
      <c r="BG875" s="22"/>
      <c r="BH875" s="22"/>
      <c r="BI875" s="22"/>
      <c r="BJ875" s="22"/>
    </row>
    <row r="876" spans="1:62" ht="12.75" customHeight="1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1"/>
      <c r="AB876" s="21"/>
      <c r="AC876" s="21"/>
      <c r="AD876" s="21"/>
      <c r="AE876" s="21"/>
      <c r="AF876" s="21"/>
      <c r="AG876" s="21"/>
      <c r="AH876" s="21"/>
      <c r="AI876" s="21"/>
      <c r="AJ876" s="21"/>
      <c r="AK876" s="21"/>
      <c r="AL876" s="21"/>
      <c r="AM876" s="21"/>
      <c r="AN876" s="21"/>
      <c r="AO876" s="21"/>
      <c r="AP876" s="22"/>
      <c r="AQ876" s="22"/>
      <c r="AR876" s="22"/>
      <c r="AS876" s="22"/>
      <c r="AT876" s="22"/>
      <c r="AU876" s="22"/>
      <c r="AV876" s="22"/>
      <c r="AW876" s="22"/>
      <c r="AX876" s="22"/>
      <c r="AY876" s="22"/>
      <c r="AZ876" s="22"/>
      <c r="BA876" s="22"/>
      <c r="BB876" s="22"/>
      <c r="BC876" s="22"/>
      <c r="BD876" s="22"/>
      <c r="BE876" s="22"/>
      <c r="BF876" s="22"/>
      <c r="BG876" s="22"/>
      <c r="BH876" s="22"/>
      <c r="BI876" s="22"/>
      <c r="BJ876" s="22"/>
    </row>
    <row r="877" spans="1:62" ht="12.75" customHeight="1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  <c r="AM877" s="21"/>
      <c r="AN877" s="21"/>
      <c r="AO877" s="21"/>
      <c r="AP877" s="22"/>
      <c r="AQ877" s="22"/>
      <c r="AR877" s="22"/>
      <c r="AS877" s="22"/>
      <c r="AT877" s="22"/>
      <c r="AU877" s="22"/>
      <c r="AV877" s="22"/>
      <c r="AW877" s="22"/>
      <c r="AX877" s="22"/>
      <c r="AY877" s="22"/>
      <c r="AZ877" s="22"/>
      <c r="BA877" s="22"/>
      <c r="BB877" s="22"/>
      <c r="BC877" s="22"/>
      <c r="BD877" s="22"/>
      <c r="BE877" s="22"/>
      <c r="BF877" s="22"/>
      <c r="BG877" s="22"/>
      <c r="BH877" s="22"/>
      <c r="BI877" s="22"/>
      <c r="BJ877" s="22"/>
    </row>
    <row r="878" spans="1:62" ht="12.75" customHeight="1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1"/>
      <c r="AB878" s="21"/>
      <c r="AC878" s="21"/>
      <c r="AD878" s="21"/>
      <c r="AE878" s="21"/>
      <c r="AF878" s="21"/>
      <c r="AG878" s="21"/>
      <c r="AH878" s="21"/>
      <c r="AI878" s="21"/>
      <c r="AJ878" s="21"/>
      <c r="AK878" s="21"/>
      <c r="AL878" s="21"/>
      <c r="AM878" s="21"/>
      <c r="AN878" s="21"/>
      <c r="AO878" s="21"/>
      <c r="AP878" s="22"/>
      <c r="AQ878" s="22"/>
      <c r="AR878" s="22"/>
      <c r="AS878" s="22"/>
      <c r="AT878" s="22"/>
      <c r="AU878" s="22"/>
      <c r="AV878" s="22"/>
      <c r="AW878" s="22"/>
      <c r="AX878" s="22"/>
      <c r="AY878" s="22"/>
      <c r="AZ878" s="22"/>
      <c r="BA878" s="22"/>
      <c r="BB878" s="22"/>
      <c r="BC878" s="22"/>
      <c r="BD878" s="22"/>
      <c r="BE878" s="22"/>
      <c r="BF878" s="22"/>
      <c r="BG878" s="22"/>
      <c r="BH878" s="22"/>
      <c r="BI878" s="22"/>
      <c r="BJ878" s="22"/>
    </row>
    <row r="879" spans="1:62" ht="12.75" customHeight="1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/>
      <c r="AL879" s="21"/>
      <c r="AM879" s="21"/>
      <c r="AN879" s="21"/>
      <c r="AO879" s="21"/>
      <c r="AP879" s="22"/>
      <c r="AQ879" s="22"/>
      <c r="AR879" s="22"/>
      <c r="AS879" s="22"/>
      <c r="AT879" s="22"/>
      <c r="AU879" s="22"/>
      <c r="AV879" s="22"/>
      <c r="AW879" s="22"/>
      <c r="AX879" s="22"/>
      <c r="AY879" s="22"/>
      <c r="AZ879" s="22"/>
      <c r="BA879" s="22"/>
      <c r="BB879" s="22"/>
      <c r="BC879" s="22"/>
      <c r="BD879" s="22"/>
      <c r="BE879" s="22"/>
      <c r="BF879" s="22"/>
      <c r="BG879" s="22"/>
      <c r="BH879" s="22"/>
      <c r="BI879" s="22"/>
      <c r="BJ879" s="22"/>
    </row>
    <row r="880" spans="1:62" ht="12.75" customHeight="1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  <c r="AK880" s="21"/>
      <c r="AL880" s="21"/>
      <c r="AM880" s="21"/>
      <c r="AN880" s="21"/>
      <c r="AO880" s="21"/>
      <c r="AP880" s="22"/>
      <c r="AQ880" s="22"/>
      <c r="AR880" s="22"/>
      <c r="AS880" s="22"/>
      <c r="AT880" s="22"/>
      <c r="AU880" s="22"/>
      <c r="AV880" s="22"/>
      <c r="AW880" s="22"/>
      <c r="AX880" s="22"/>
      <c r="AY880" s="22"/>
      <c r="AZ880" s="22"/>
      <c r="BA880" s="22"/>
      <c r="BB880" s="22"/>
      <c r="BC880" s="22"/>
      <c r="BD880" s="22"/>
      <c r="BE880" s="22"/>
      <c r="BF880" s="22"/>
      <c r="BG880" s="22"/>
      <c r="BH880" s="22"/>
      <c r="BI880" s="22"/>
      <c r="BJ880" s="22"/>
    </row>
    <row r="881" spans="1:62" ht="12.75" customHeight="1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1"/>
      <c r="AB881" s="21"/>
      <c r="AC881" s="21"/>
      <c r="AD881" s="21"/>
      <c r="AE881" s="21"/>
      <c r="AF881" s="21"/>
      <c r="AG881" s="21"/>
      <c r="AH881" s="21"/>
      <c r="AI881" s="21"/>
      <c r="AJ881" s="21"/>
      <c r="AK881" s="21"/>
      <c r="AL881" s="21"/>
      <c r="AM881" s="21"/>
      <c r="AN881" s="21"/>
      <c r="AO881" s="21"/>
      <c r="AP881" s="22"/>
      <c r="AQ881" s="22"/>
      <c r="AR881" s="22"/>
      <c r="AS881" s="22"/>
      <c r="AT881" s="22"/>
      <c r="AU881" s="22"/>
      <c r="AV881" s="22"/>
      <c r="AW881" s="22"/>
      <c r="AX881" s="22"/>
      <c r="AY881" s="22"/>
      <c r="AZ881" s="22"/>
      <c r="BA881" s="22"/>
      <c r="BB881" s="22"/>
      <c r="BC881" s="22"/>
      <c r="BD881" s="22"/>
      <c r="BE881" s="22"/>
      <c r="BF881" s="22"/>
      <c r="BG881" s="22"/>
      <c r="BH881" s="22"/>
      <c r="BI881" s="22"/>
      <c r="BJ881" s="22"/>
    </row>
    <row r="882" spans="1:62" ht="12.75" customHeight="1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  <c r="AK882" s="21"/>
      <c r="AL882" s="21"/>
      <c r="AM882" s="21"/>
      <c r="AN882" s="21"/>
      <c r="AO882" s="21"/>
      <c r="AP882" s="22"/>
      <c r="AQ882" s="22"/>
      <c r="AR882" s="22"/>
      <c r="AS882" s="22"/>
      <c r="AT882" s="22"/>
      <c r="AU882" s="22"/>
      <c r="AV882" s="22"/>
      <c r="AW882" s="22"/>
      <c r="AX882" s="22"/>
      <c r="AY882" s="22"/>
      <c r="AZ882" s="22"/>
      <c r="BA882" s="22"/>
      <c r="BB882" s="22"/>
      <c r="BC882" s="22"/>
      <c r="BD882" s="22"/>
      <c r="BE882" s="22"/>
      <c r="BF882" s="22"/>
      <c r="BG882" s="22"/>
      <c r="BH882" s="22"/>
      <c r="BI882" s="22"/>
      <c r="BJ882" s="22"/>
    </row>
    <row r="883" spans="1:62" ht="12.75" customHeight="1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1"/>
      <c r="AB883" s="21"/>
      <c r="AC883" s="21"/>
      <c r="AD883" s="21"/>
      <c r="AE883" s="21"/>
      <c r="AF883" s="21"/>
      <c r="AG883" s="21"/>
      <c r="AH883" s="21"/>
      <c r="AI883" s="21"/>
      <c r="AJ883" s="21"/>
      <c r="AK883" s="21"/>
      <c r="AL883" s="21"/>
      <c r="AM883" s="21"/>
      <c r="AN883" s="21"/>
      <c r="AO883" s="21"/>
      <c r="AP883" s="22"/>
      <c r="AQ883" s="22"/>
      <c r="AR883" s="22"/>
      <c r="AS883" s="22"/>
      <c r="AT883" s="22"/>
      <c r="AU883" s="22"/>
      <c r="AV883" s="22"/>
      <c r="AW883" s="22"/>
      <c r="AX883" s="22"/>
      <c r="AY883" s="22"/>
      <c r="AZ883" s="22"/>
      <c r="BA883" s="22"/>
      <c r="BB883" s="22"/>
      <c r="BC883" s="22"/>
      <c r="BD883" s="22"/>
      <c r="BE883" s="22"/>
      <c r="BF883" s="22"/>
      <c r="BG883" s="22"/>
      <c r="BH883" s="22"/>
      <c r="BI883" s="22"/>
      <c r="BJ883" s="22"/>
    </row>
    <row r="884" spans="1:62" ht="12.75" customHeight="1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1"/>
      <c r="AB884" s="21"/>
      <c r="AC884" s="21"/>
      <c r="AD884" s="21"/>
      <c r="AE884" s="21"/>
      <c r="AF884" s="21"/>
      <c r="AG884" s="21"/>
      <c r="AH884" s="21"/>
      <c r="AI884" s="21"/>
      <c r="AJ884" s="21"/>
      <c r="AK884" s="21"/>
      <c r="AL884" s="21"/>
      <c r="AM884" s="21"/>
      <c r="AN884" s="21"/>
      <c r="AO884" s="21"/>
      <c r="AP884" s="22"/>
      <c r="AQ884" s="22"/>
      <c r="AR884" s="22"/>
      <c r="AS884" s="22"/>
      <c r="AT884" s="22"/>
      <c r="AU884" s="22"/>
      <c r="AV884" s="22"/>
      <c r="AW884" s="22"/>
      <c r="AX884" s="22"/>
      <c r="AY884" s="22"/>
      <c r="AZ884" s="22"/>
      <c r="BA884" s="22"/>
      <c r="BB884" s="22"/>
      <c r="BC884" s="22"/>
      <c r="BD884" s="22"/>
      <c r="BE884" s="22"/>
      <c r="BF884" s="22"/>
      <c r="BG884" s="22"/>
      <c r="BH884" s="22"/>
      <c r="BI884" s="22"/>
      <c r="BJ884" s="22"/>
    </row>
    <row r="885" spans="1:62" ht="12.75" customHeight="1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  <c r="AM885" s="21"/>
      <c r="AN885" s="21"/>
      <c r="AO885" s="21"/>
      <c r="AP885" s="22"/>
      <c r="AQ885" s="22"/>
      <c r="AR885" s="22"/>
      <c r="AS885" s="22"/>
      <c r="AT885" s="22"/>
      <c r="AU885" s="22"/>
      <c r="AV885" s="22"/>
      <c r="AW885" s="22"/>
      <c r="AX885" s="22"/>
      <c r="AY885" s="22"/>
      <c r="AZ885" s="22"/>
      <c r="BA885" s="22"/>
      <c r="BB885" s="22"/>
      <c r="BC885" s="22"/>
      <c r="BD885" s="22"/>
      <c r="BE885" s="22"/>
      <c r="BF885" s="22"/>
      <c r="BG885" s="22"/>
      <c r="BH885" s="22"/>
      <c r="BI885" s="22"/>
      <c r="BJ885" s="22"/>
    </row>
    <row r="886" spans="1:62" ht="12.75" customHeight="1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1"/>
      <c r="AB886" s="21"/>
      <c r="AC886" s="21"/>
      <c r="AD886" s="21"/>
      <c r="AE886" s="21"/>
      <c r="AF886" s="21"/>
      <c r="AG886" s="21"/>
      <c r="AH886" s="21"/>
      <c r="AI886" s="21"/>
      <c r="AJ886" s="21"/>
      <c r="AK886" s="21"/>
      <c r="AL886" s="21"/>
      <c r="AM886" s="21"/>
      <c r="AN886" s="21"/>
      <c r="AO886" s="21"/>
      <c r="AP886" s="22"/>
      <c r="AQ886" s="22"/>
      <c r="AR886" s="22"/>
      <c r="AS886" s="22"/>
      <c r="AT886" s="22"/>
      <c r="AU886" s="22"/>
      <c r="AV886" s="22"/>
      <c r="AW886" s="22"/>
      <c r="AX886" s="22"/>
      <c r="AY886" s="22"/>
      <c r="AZ886" s="22"/>
      <c r="BA886" s="22"/>
      <c r="BB886" s="22"/>
      <c r="BC886" s="22"/>
      <c r="BD886" s="22"/>
      <c r="BE886" s="22"/>
      <c r="BF886" s="22"/>
      <c r="BG886" s="22"/>
      <c r="BH886" s="22"/>
      <c r="BI886" s="22"/>
      <c r="BJ886" s="22"/>
    </row>
    <row r="887" spans="1:62" ht="12.75" customHeight="1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  <c r="AL887" s="21"/>
      <c r="AM887" s="21"/>
      <c r="AN887" s="21"/>
      <c r="AO887" s="21"/>
      <c r="AP887" s="22"/>
      <c r="AQ887" s="22"/>
      <c r="AR887" s="22"/>
      <c r="AS887" s="22"/>
      <c r="AT887" s="22"/>
      <c r="AU887" s="22"/>
      <c r="AV887" s="22"/>
      <c r="AW887" s="22"/>
      <c r="AX887" s="22"/>
      <c r="AY887" s="22"/>
      <c r="AZ887" s="22"/>
      <c r="BA887" s="22"/>
      <c r="BB887" s="22"/>
      <c r="BC887" s="22"/>
      <c r="BD887" s="22"/>
      <c r="BE887" s="22"/>
      <c r="BF887" s="22"/>
      <c r="BG887" s="22"/>
      <c r="BH887" s="22"/>
      <c r="BI887" s="22"/>
      <c r="BJ887" s="22"/>
    </row>
    <row r="888" spans="1:62" ht="12.75" customHeight="1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  <c r="AM888" s="21"/>
      <c r="AN888" s="21"/>
      <c r="AO888" s="21"/>
      <c r="AP888" s="22"/>
      <c r="AQ888" s="22"/>
      <c r="AR888" s="22"/>
      <c r="AS888" s="22"/>
      <c r="AT888" s="22"/>
      <c r="AU888" s="22"/>
      <c r="AV888" s="22"/>
      <c r="AW888" s="22"/>
      <c r="AX888" s="22"/>
      <c r="AY888" s="22"/>
      <c r="AZ888" s="22"/>
      <c r="BA888" s="22"/>
      <c r="BB888" s="22"/>
      <c r="BC888" s="22"/>
      <c r="BD888" s="22"/>
      <c r="BE888" s="22"/>
      <c r="BF888" s="22"/>
      <c r="BG888" s="22"/>
      <c r="BH888" s="22"/>
      <c r="BI888" s="22"/>
      <c r="BJ888" s="22"/>
    </row>
    <row r="889" spans="1:62" ht="12.75" customHeight="1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  <c r="AK889" s="21"/>
      <c r="AL889" s="21"/>
      <c r="AM889" s="21"/>
      <c r="AN889" s="21"/>
      <c r="AO889" s="21"/>
      <c r="AP889" s="22"/>
      <c r="AQ889" s="22"/>
      <c r="AR889" s="22"/>
      <c r="AS889" s="22"/>
      <c r="AT889" s="22"/>
      <c r="AU889" s="22"/>
      <c r="AV889" s="22"/>
      <c r="AW889" s="22"/>
      <c r="AX889" s="22"/>
      <c r="AY889" s="22"/>
      <c r="AZ889" s="22"/>
      <c r="BA889" s="22"/>
      <c r="BB889" s="22"/>
      <c r="BC889" s="22"/>
      <c r="BD889" s="22"/>
      <c r="BE889" s="22"/>
      <c r="BF889" s="22"/>
      <c r="BG889" s="22"/>
      <c r="BH889" s="22"/>
      <c r="BI889" s="22"/>
      <c r="BJ889" s="22"/>
    </row>
    <row r="890" spans="1:62" ht="12.75" customHeight="1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  <c r="AN890" s="21"/>
      <c r="AO890" s="21"/>
      <c r="AP890" s="22"/>
      <c r="AQ890" s="22"/>
      <c r="AR890" s="22"/>
      <c r="AS890" s="22"/>
      <c r="AT890" s="22"/>
      <c r="AU890" s="22"/>
      <c r="AV890" s="22"/>
      <c r="AW890" s="22"/>
      <c r="AX890" s="22"/>
      <c r="AY890" s="22"/>
      <c r="AZ890" s="22"/>
      <c r="BA890" s="22"/>
      <c r="BB890" s="22"/>
      <c r="BC890" s="22"/>
      <c r="BD890" s="22"/>
      <c r="BE890" s="22"/>
      <c r="BF890" s="22"/>
      <c r="BG890" s="22"/>
      <c r="BH890" s="22"/>
      <c r="BI890" s="22"/>
      <c r="BJ890" s="22"/>
    </row>
    <row r="891" spans="1:62" ht="12.75" customHeight="1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1"/>
      <c r="AN891" s="21"/>
      <c r="AO891" s="21"/>
      <c r="AP891" s="22"/>
      <c r="AQ891" s="22"/>
      <c r="AR891" s="22"/>
      <c r="AS891" s="22"/>
      <c r="AT891" s="22"/>
      <c r="AU891" s="22"/>
      <c r="AV891" s="22"/>
      <c r="AW891" s="22"/>
      <c r="AX891" s="22"/>
      <c r="AY891" s="22"/>
      <c r="AZ891" s="22"/>
      <c r="BA891" s="22"/>
      <c r="BB891" s="22"/>
      <c r="BC891" s="22"/>
      <c r="BD891" s="22"/>
      <c r="BE891" s="22"/>
      <c r="BF891" s="22"/>
      <c r="BG891" s="22"/>
      <c r="BH891" s="22"/>
      <c r="BI891" s="22"/>
      <c r="BJ891" s="22"/>
    </row>
    <row r="892" spans="1:62" ht="12.75" customHeight="1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  <c r="AL892" s="21"/>
      <c r="AM892" s="21"/>
      <c r="AN892" s="21"/>
      <c r="AO892" s="21"/>
      <c r="AP892" s="22"/>
      <c r="AQ892" s="22"/>
      <c r="AR892" s="22"/>
      <c r="AS892" s="22"/>
      <c r="AT892" s="22"/>
      <c r="AU892" s="22"/>
      <c r="AV892" s="22"/>
      <c r="AW892" s="22"/>
      <c r="AX892" s="22"/>
      <c r="AY892" s="22"/>
      <c r="AZ892" s="22"/>
      <c r="BA892" s="22"/>
      <c r="BB892" s="22"/>
      <c r="BC892" s="22"/>
      <c r="BD892" s="22"/>
      <c r="BE892" s="22"/>
      <c r="BF892" s="22"/>
      <c r="BG892" s="22"/>
      <c r="BH892" s="22"/>
      <c r="BI892" s="22"/>
      <c r="BJ892" s="22"/>
    </row>
    <row r="893" spans="1:62" ht="12.75" customHeight="1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1"/>
      <c r="AB893" s="21"/>
      <c r="AC893" s="21"/>
      <c r="AD893" s="21"/>
      <c r="AE893" s="21"/>
      <c r="AF893" s="21"/>
      <c r="AG893" s="21"/>
      <c r="AH893" s="21"/>
      <c r="AI893" s="21"/>
      <c r="AJ893" s="21"/>
      <c r="AK893" s="21"/>
      <c r="AL893" s="21"/>
      <c r="AM893" s="21"/>
      <c r="AN893" s="21"/>
      <c r="AO893" s="21"/>
      <c r="AP893" s="22"/>
      <c r="AQ893" s="22"/>
      <c r="AR893" s="22"/>
      <c r="AS893" s="22"/>
      <c r="AT893" s="22"/>
      <c r="AU893" s="22"/>
      <c r="AV893" s="22"/>
      <c r="AW893" s="22"/>
      <c r="AX893" s="22"/>
      <c r="AY893" s="22"/>
      <c r="AZ893" s="22"/>
      <c r="BA893" s="22"/>
      <c r="BB893" s="22"/>
      <c r="BC893" s="22"/>
      <c r="BD893" s="22"/>
      <c r="BE893" s="22"/>
      <c r="BF893" s="22"/>
      <c r="BG893" s="22"/>
      <c r="BH893" s="22"/>
      <c r="BI893" s="22"/>
      <c r="BJ893" s="22"/>
    </row>
    <row r="894" spans="1:62" ht="12.75" customHeight="1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  <c r="AK894" s="21"/>
      <c r="AL894" s="21"/>
      <c r="AM894" s="21"/>
      <c r="AN894" s="21"/>
      <c r="AO894" s="21"/>
      <c r="AP894" s="22"/>
      <c r="AQ894" s="22"/>
      <c r="AR894" s="22"/>
      <c r="AS894" s="22"/>
      <c r="AT894" s="22"/>
      <c r="AU894" s="22"/>
      <c r="AV894" s="22"/>
      <c r="AW894" s="22"/>
      <c r="AX894" s="22"/>
      <c r="AY894" s="22"/>
      <c r="AZ894" s="22"/>
      <c r="BA894" s="22"/>
      <c r="BB894" s="22"/>
      <c r="BC894" s="22"/>
      <c r="BD894" s="22"/>
      <c r="BE894" s="22"/>
      <c r="BF894" s="22"/>
      <c r="BG894" s="22"/>
      <c r="BH894" s="22"/>
      <c r="BI894" s="22"/>
      <c r="BJ894" s="22"/>
    </row>
    <row r="895" spans="1:62" ht="12.75" customHeight="1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1"/>
      <c r="AB895" s="21"/>
      <c r="AC895" s="21"/>
      <c r="AD895" s="21"/>
      <c r="AE895" s="21"/>
      <c r="AF895" s="21"/>
      <c r="AG895" s="21"/>
      <c r="AH895" s="21"/>
      <c r="AI895" s="21"/>
      <c r="AJ895" s="21"/>
      <c r="AK895" s="21"/>
      <c r="AL895" s="21"/>
      <c r="AM895" s="21"/>
      <c r="AN895" s="21"/>
      <c r="AO895" s="21"/>
      <c r="AP895" s="22"/>
      <c r="AQ895" s="22"/>
      <c r="AR895" s="22"/>
      <c r="AS895" s="22"/>
      <c r="AT895" s="22"/>
      <c r="AU895" s="22"/>
      <c r="AV895" s="22"/>
      <c r="AW895" s="22"/>
      <c r="AX895" s="22"/>
      <c r="AY895" s="22"/>
      <c r="AZ895" s="22"/>
      <c r="BA895" s="22"/>
      <c r="BB895" s="22"/>
      <c r="BC895" s="22"/>
      <c r="BD895" s="22"/>
      <c r="BE895" s="22"/>
      <c r="BF895" s="22"/>
      <c r="BG895" s="22"/>
      <c r="BH895" s="22"/>
      <c r="BI895" s="22"/>
      <c r="BJ895" s="22"/>
    </row>
    <row r="896" spans="1:62" ht="12.75" customHeight="1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1"/>
      <c r="AB896" s="21"/>
      <c r="AC896" s="21"/>
      <c r="AD896" s="21"/>
      <c r="AE896" s="21"/>
      <c r="AF896" s="21"/>
      <c r="AG896" s="21"/>
      <c r="AH896" s="21"/>
      <c r="AI896" s="21"/>
      <c r="AJ896" s="21"/>
      <c r="AK896" s="21"/>
      <c r="AL896" s="21"/>
      <c r="AM896" s="21"/>
      <c r="AN896" s="21"/>
      <c r="AO896" s="21"/>
      <c r="AP896" s="22"/>
      <c r="AQ896" s="22"/>
      <c r="AR896" s="22"/>
      <c r="AS896" s="22"/>
      <c r="AT896" s="22"/>
      <c r="AU896" s="22"/>
      <c r="AV896" s="22"/>
      <c r="AW896" s="22"/>
      <c r="AX896" s="22"/>
      <c r="AY896" s="22"/>
      <c r="AZ896" s="22"/>
      <c r="BA896" s="22"/>
      <c r="BB896" s="22"/>
      <c r="BC896" s="22"/>
      <c r="BD896" s="22"/>
      <c r="BE896" s="22"/>
      <c r="BF896" s="22"/>
      <c r="BG896" s="22"/>
      <c r="BH896" s="22"/>
      <c r="BI896" s="22"/>
      <c r="BJ896" s="22"/>
    </row>
    <row r="897" spans="1:62" ht="12.75" customHeight="1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  <c r="AK897" s="21"/>
      <c r="AL897" s="21"/>
      <c r="AM897" s="21"/>
      <c r="AN897" s="21"/>
      <c r="AO897" s="21"/>
      <c r="AP897" s="22"/>
      <c r="AQ897" s="22"/>
      <c r="AR897" s="22"/>
      <c r="AS897" s="22"/>
      <c r="AT897" s="22"/>
      <c r="AU897" s="22"/>
      <c r="AV897" s="22"/>
      <c r="AW897" s="22"/>
      <c r="AX897" s="22"/>
      <c r="AY897" s="22"/>
      <c r="AZ897" s="22"/>
      <c r="BA897" s="22"/>
      <c r="BB897" s="22"/>
      <c r="BC897" s="22"/>
      <c r="BD897" s="22"/>
      <c r="BE897" s="22"/>
      <c r="BF897" s="22"/>
      <c r="BG897" s="22"/>
      <c r="BH897" s="22"/>
      <c r="BI897" s="22"/>
      <c r="BJ897" s="22"/>
    </row>
    <row r="898" spans="1:62" ht="12.75" customHeight="1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  <c r="AK898" s="21"/>
      <c r="AL898" s="21"/>
      <c r="AM898" s="21"/>
      <c r="AN898" s="21"/>
      <c r="AO898" s="21"/>
      <c r="AP898" s="22"/>
      <c r="AQ898" s="22"/>
      <c r="AR898" s="22"/>
      <c r="AS898" s="22"/>
      <c r="AT898" s="22"/>
      <c r="AU898" s="22"/>
      <c r="AV898" s="22"/>
      <c r="AW898" s="22"/>
      <c r="AX898" s="22"/>
      <c r="AY898" s="22"/>
      <c r="AZ898" s="22"/>
      <c r="BA898" s="22"/>
      <c r="BB898" s="22"/>
      <c r="BC898" s="22"/>
      <c r="BD898" s="22"/>
      <c r="BE898" s="22"/>
      <c r="BF898" s="22"/>
      <c r="BG898" s="22"/>
      <c r="BH898" s="22"/>
      <c r="BI898" s="22"/>
      <c r="BJ898" s="22"/>
    </row>
    <row r="899" spans="1:62" ht="12.75" customHeight="1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  <c r="AK899" s="21"/>
      <c r="AL899" s="21"/>
      <c r="AM899" s="21"/>
      <c r="AN899" s="21"/>
      <c r="AO899" s="21"/>
      <c r="AP899" s="22"/>
      <c r="AQ899" s="22"/>
      <c r="AR899" s="22"/>
      <c r="AS899" s="22"/>
      <c r="AT899" s="22"/>
      <c r="AU899" s="22"/>
      <c r="AV899" s="22"/>
      <c r="AW899" s="22"/>
      <c r="AX899" s="22"/>
      <c r="AY899" s="22"/>
      <c r="AZ899" s="22"/>
      <c r="BA899" s="22"/>
      <c r="BB899" s="22"/>
      <c r="BC899" s="22"/>
      <c r="BD899" s="22"/>
      <c r="BE899" s="22"/>
      <c r="BF899" s="22"/>
      <c r="BG899" s="22"/>
      <c r="BH899" s="22"/>
      <c r="BI899" s="22"/>
      <c r="BJ899" s="22"/>
    </row>
    <row r="900" spans="1:62" ht="12.75" customHeight="1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1"/>
      <c r="AB900" s="21"/>
      <c r="AC900" s="21"/>
      <c r="AD900" s="21"/>
      <c r="AE900" s="21"/>
      <c r="AF900" s="21"/>
      <c r="AG900" s="21"/>
      <c r="AH900" s="21"/>
      <c r="AI900" s="21"/>
      <c r="AJ900" s="21"/>
      <c r="AK900" s="21"/>
      <c r="AL900" s="21"/>
      <c r="AM900" s="21"/>
      <c r="AN900" s="21"/>
      <c r="AO900" s="21"/>
      <c r="AP900" s="22"/>
      <c r="AQ900" s="22"/>
      <c r="AR900" s="22"/>
      <c r="AS900" s="22"/>
      <c r="AT900" s="22"/>
      <c r="AU900" s="22"/>
      <c r="AV900" s="22"/>
      <c r="AW900" s="22"/>
      <c r="AX900" s="22"/>
      <c r="AY900" s="22"/>
      <c r="AZ900" s="22"/>
      <c r="BA900" s="22"/>
      <c r="BB900" s="22"/>
      <c r="BC900" s="22"/>
      <c r="BD900" s="22"/>
      <c r="BE900" s="22"/>
      <c r="BF900" s="22"/>
      <c r="BG900" s="22"/>
      <c r="BH900" s="22"/>
      <c r="BI900" s="22"/>
      <c r="BJ900" s="22"/>
    </row>
    <row r="901" spans="1:62" ht="12.75" customHeight="1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1"/>
      <c r="AB901" s="21"/>
      <c r="AC901" s="21"/>
      <c r="AD901" s="21"/>
      <c r="AE901" s="21"/>
      <c r="AF901" s="21"/>
      <c r="AG901" s="21"/>
      <c r="AH901" s="21"/>
      <c r="AI901" s="21"/>
      <c r="AJ901" s="21"/>
      <c r="AK901" s="21"/>
      <c r="AL901" s="21"/>
      <c r="AM901" s="21"/>
      <c r="AN901" s="21"/>
      <c r="AO901" s="21"/>
      <c r="AP901" s="22"/>
      <c r="AQ901" s="22"/>
      <c r="AR901" s="22"/>
      <c r="AS901" s="22"/>
      <c r="AT901" s="22"/>
      <c r="AU901" s="22"/>
      <c r="AV901" s="22"/>
      <c r="AW901" s="22"/>
      <c r="AX901" s="22"/>
      <c r="AY901" s="22"/>
      <c r="AZ901" s="22"/>
      <c r="BA901" s="22"/>
      <c r="BB901" s="22"/>
      <c r="BC901" s="22"/>
      <c r="BD901" s="22"/>
      <c r="BE901" s="22"/>
      <c r="BF901" s="22"/>
      <c r="BG901" s="22"/>
      <c r="BH901" s="22"/>
      <c r="BI901" s="22"/>
      <c r="BJ901" s="22"/>
    </row>
    <row r="902" spans="1:62" ht="12.75" customHeight="1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1"/>
      <c r="AB902" s="21"/>
      <c r="AC902" s="21"/>
      <c r="AD902" s="21"/>
      <c r="AE902" s="21"/>
      <c r="AF902" s="21"/>
      <c r="AG902" s="21"/>
      <c r="AH902" s="21"/>
      <c r="AI902" s="21"/>
      <c r="AJ902" s="21"/>
      <c r="AK902" s="21"/>
      <c r="AL902" s="21"/>
      <c r="AM902" s="21"/>
      <c r="AN902" s="21"/>
      <c r="AO902" s="21"/>
      <c r="AP902" s="22"/>
      <c r="AQ902" s="22"/>
      <c r="AR902" s="22"/>
      <c r="AS902" s="22"/>
      <c r="AT902" s="22"/>
      <c r="AU902" s="22"/>
      <c r="AV902" s="22"/>
      <c r="AW902" s="22"/>
      <c r="AX902" s="22"/>
      <c r="AY902" s="22"/>
      <c r="AZ902" s="22"/>
      <c r="BA902" s="22"/>
      <c r="BB902" s="22"/>
      <c r="BC902" s="22"/>
      <c r="BD902" s="22"/>
      <c r="BE902" s="22"/>
      <c r="BF902" s="22"/>
      <c r="BG902" s="22"/>
      <c r="BH902" s="22"/>
      <c r="BI902" s="22"/>
      <c r="BJ902" s="22"/>
    </row>
    <row r="903" spans="1:62" ht="12.75" customHeight="1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1"/>
      <c r="AB903" s="21"/>
      <c r="AC903" s="21"/>
      <c r="AD903" s="21"/>
      <c r="AE903" s="21"/>
      <c r="AF903" s="21"/>
      <c r="AG903" s="21"/>
      <c r="AH903" s="21"/>
      <c r="AI903" s="21"/>
      <c r="AJ903" s="21"/>
      <c r="AK903" s="21"/>
      <c r="AL903" s="21"/>
      <c r="AM903" s="21"/>
      <c r="AN903" s="21"/>
      <c r="AO903" s="21"/>
      <c r="AP903" s="22"/>
      <c r="AQ903" s="22"/>
      <c r="AR903" s="22"/>
      <c r="AS903" s="22"/>
      <c r="AT903" s="22"/>
      <c r="AU903" s="22"/>
      <c r="AV903" s="22"/>
      <c r="AW903" s="22"/>
      <c r="AX903" s="22"/>
      <c r="AY903" s="22"/>
      <c r="AZ903" s="22"/>
      <c r="BA903" s="22"/>
      <c r="BB903" s="22"/>
      <c r="BC903" s="22"/>
      <c r="BD903" s="22"/>
      <c r="BE903" s="22"/>
      <c r="BF903" s="22"/>
      <c r="BG903" s="22"/>
      <c r="BH903" s="22"/>
      <c r="BI903" s="22"/>
      <c r="BJ903" s="22"/>
    </row>
    <row r="904" spans="1:62" ht="12.75" customHeight="1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1"/>
      <c r="AB904" s="21"/>
      <c r="AC904" s="21"/>
      <c r="AD904" s="21"/>
      <c r="AE904" s="21"/>
      <c r="AF904" s="21"/>
      <c r="AG904" s="21"/>
      <c r="AH904" s="21"/>
      <c r="AI904" s="21"/>
      <c r="AJ904" s="21"/>
      <c r="AK904" s="21"/>
      <c r="AL904" s="21"/>
      <c r="AM904" s="21"/>
      <c r="AN904" s="21"/>
      <c r="AO904" s="21"/>
      <c r="AP904" s="22"/>
      <c r="AQ904" s="22"/>
      <c r="AR904" s="22"/>
      <c r="AS904" s="22"/>
      <c r="AT904" s="22"/>
      <c r="AU904" s="22"/>
      <c r="AV904" s="22"/>
      <c r="AW904" s="22"/>
      <c r="AX904" s="22"/>
      <c r="AY904" s="22"/>
      <c r="AZ904" s="22"/>
      <c r="BA904" s="22"/>
      <c r="BB904" s="22"/>
      <c r="BC904" s="22"/>
      <c r="BD904" s="22"/>
      <c r="BE904" s="22"/>
      <c r="BF904" s="22"/>
      <c r="BG904" s="22"/>
      <c r="BH904" s="22"/>
      <c r="BI904" s="22"/>
      <c r="BJ904" s="22"/>
    </row>
    <row r="905" spans="1:62" ht="12.75" customHeight="1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1"/>
      <c r="AB905" s="21"/>
      <c r="AC905" s="21"/>
      <c r="AD905" s="21"/>
      <c r="AE905" s="21"/>
      <c r="AF905" s="21"/>
      <c r="AG905" s="21"/>
      <c r="AH905" s="21"/>
      <c r="AI905" s="21"/>
      <c r="AJ905" s="21"/>
      <c r="AK905" s="21"/>
      <c r="AL905" s="21"/>
      <c r="AM905" s="21"/>
      <c r="AN905" s="21"/>
      <c r="AO905" s="21"/>
      <c r="AP905" s="22"/>
      <c r="AQ905" s="22"/>
      <c r="AR905" s="22"/>
      <c r="AS905" s="22"/>
      <c r="AT905" s="22"/>
      <c r="AU905" s="22"/>
      <c r="AV905" s="22"/>
      <c r="AW905" s="22"/>
      <c r="AX905" s="22"/>
      <c r="AY905" s="22"/>
      <c r="AZ905" s="22"/>
      <c r="BA905" s="22"/>
      <c r="BB905" s="22"/>
      <c r="BC905" s="22"/>
      <c r="BD905" s="22"/>
      <c r="BE905" s="22"/>
      <c r="BF905" s="22"/>
      <c r="BG905" s="22"/>
      <c r="BH905" s="22"/>
      <c r="BI905" s="22"/>
      <c r="BJ905" s="22"/>
    </row>
    <row r="906" spans="1:62" ht="12.75" customHeight="1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1"/>
      <c r="AB906" s="21"/>
      <c r="AC906" s="21"/>
      <c r="AD906" s="21"/>
      <c r="AE906" s="21"/>
      <c r="AF906" s="21"/>
      <c r="AG906" s="21"/>
      <c r="AH906" s="21"/>
      <c r="AI906" s="21"/>
      <c r="AJ906" s="21"/>
      <c r="AK906" s="21"/>
      <c r="AL906" s="21"/>
      <c r="AM906" s="21"/>
      <c r="AN906" s="21"/>
      <c r="AO906" s="21"/>
      <c r="AP906" s="22"/>
      <c r="AQ906" s="22"/>
      <c r="AR906" s="22"/>
      <c r="AS906" s="22"/>
      <c r="AT906" s="22"/>
      <c r="AU906" s="22"/>
      <c r="AV906" s="22"/>
      <c r="AW906" s="22"/>
      <c r="AX906" s="22"/>
      <c r="AY906" s="22"/>
      <c r="AZ906" s="22"/>
      <c r="BA906" s="22"/>
      <c r="BB906" s="22"/>
      <c r="BC906" s="22"/>
      <c r="BD906" s="22"/>
      <c r="BE906" s="22"/>
      <c r="BF906" s="22"/>
      <c r="BG906" s="22"/>
      <c r="BH906" s="22"/>
      <c r="BI906" s="22"/>
      <c r="BJ906" s="22"/>
    </row>
    <row r="907" spans="1:62" ht="12.75" customHeight="1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1"/>
      <c r="AB907" s="21"/>
      <c r="AC907" s="21"/>
      <c r="AD907" s="21"/>
      <c r="AE907" s="21"/>
      <c r="AF907" s="21"/>
      <c r="AG907" s="21"/>
      <c r="AH907" s="21"/>
      <c r="AI907" s="21"/>
      <c r="AJ907" s="21"/>
      <c r="AK907" s="21"/>
      <c r="AL907" s="21"/>
      <c r="AM907" s="21"/>
      <c r="AN907" s="21"/>
      <c r="AO907" s="21"/>
      <c r="AP907" s="22"/>
      <c r="AQ907" s="22"/>
      <c r="AR907" s="22"/>
      <c r="AS907" s="22"/>
      <c r="AT907" s="22"/>
      <c r="AU907" s="22"/>
      <c r="AV907" s="22"/>
      <c r="AW907" s="22"/>
      <c r="AX907" s="22"/>
      <c r="AY907" s="22"/>
      <c r="AZ907" s="22"/>
      <c r="BA907" s="22"/>
      <c r="BB907" s="22"/>
      <c r="BC907" s="22"/>
      <c r="BD907" s="22"/>
      <c r="BE907" s="22"/>
      <c r="BF907" s="22"/>
      <c r="BG907" s="22"/>
      <c r="BH907" s="22"/>
      <c r="BI907" s="22"/>
      <c r="BJ907" s="22"/>
    </row>
    <row r="908" spans="1:62" ht="12.75" customHeight="1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1"/>
      <c r="AB908" s="21"/>
      <c r="AC908" s="21"/>
      <c r="AD908" s="21"/>
      <c r="AE908" s="21"/>
      <c r="AF908" s="21"/>
      <c r="AG908" s="21"/>
      <c r="AH908" s="21"/>
      <c r="AI908" s="21"/>
      <c r="AJ908" s="21"/>
      <c r="AK908" s="21"/>
      <c r="AL908" s="21"/>
      <c r="AM908" s="21"/>
      <c r="AN908" s="21"/>
      <c r="AO908" s="21"/>
      <c r="AP908" s="22"/>
      <c r="AQ908" s="22"/>
      <c r="AR908" s="22"/>
      <c r="AS908" s="22"/>
      <c r="AT908" s="22"/>
      <c r="AU908" s="22"/>
      <c r="AV908" s="22"/>
      <c r="AW908" s="22"/>
      <c r="AX908" s="22"/>
      <c r="AY908" s="22"/>
      <c r="AZ908" s="22"/>
      <c r="BA908" s="22"/>
      <c r="BB908" s="22"/>
      <c r="BC908" s="22"/>
      <c r="BD908" s="22"/>
      <c r="BE908" s="22"/>
      <c r="BF908" s="22"/>
      <c r="BG908" s="22"/>
      <c r="BH908" s="22"/>
      <c r="BI908" s="22"/>
      <c r="BJ908" s="22"/>
    </row>
    <row r="909" spans="1:62" ht="12.75" customHeight="1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1"/>
      <c r="AB909" s="21"/>
      <c r="AC909" s="21"/>
      <c r="AD909" s="21"/>
      <c r="AE909" s="21"/>
      <c r="AF909" s="21"/>
      <c r="AG909" s="21"/>
      <c r="AH909" s="21"/>
      <c r="AI909" s="21"/>
      <c r="AJ909" s="21"/>
      <c r="AK909" s="21"/>
      <c r="AL909" s="21"/>
      <c r="AM909" s="21"/>
      <c r="AN909" s="21"/>
      <c r="AO909" s="21"/>
      <c r="AP909" s="22"/>
      <c r="AQ909" s="22"/>
      <c r="AR909" s="22"/>
      <c r="AS909" s="22"/>
      <c r="AT909" s="22"/>
      <c r="AU909" s="22"/>
      <c r="AV909" s="22"/>
      <c r="AW909" s="22"/>
      <c r="AX909" s="22"/>
      <c r="AY909" s="22"/>
      <c r="AZ909" s="22"/>
      <c r="BA909" s="22"/>
      <c r="BB909" s="22"/>
      <c r="BC909" s="22"/>
      <c r="BD909" s="22"/>
      <c r="BE909" s="22"/>
      <c r="BF909" s="22"/>
      <c r="BG909" s="22"/>
      <c r="BH909" s="22"/>
      <c r="BI909" s="22"/>
      <c r="BJ909" s="22"/>
    </row>
    <row r="910" spans="1:62" ht="12.75" customHeight="1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1"/>
      <c r="AB910" s="21"/>
      <c r="AC910" s="21"/>
      <c r="AD910" s="21"/>
      <c r="AE910" s="21"/>
      <c r="AF910" s="21"/>
      <c r="AG910" s="21"/>
      <c r="AH910" s="21"/>
      <c r="AI910" s="21"/>
      <c r="AJ910" s="21"/>
      <c r="AK910" s="21"/>
      <c r="AL910" s="21"/>
      <c r="AM910" s="21"/>
      <c r="AN910" s="21"/>
      <c r="AO910" s="21"/>
      <c r="AP910" s="22"/>
      <c r="AQ910" s="22"/>
      <c r="AR910" s="22"/>
      <c r="AS910" s="22"/>
      <c r="AT910" s="22"/>
      <c r="AU910" s="22"/>
      <c r="AV910" s="22"/>
      <c r="AW910" s="22"/>
      <c r="AX910" s="22"/>
      <c r="AY910" s="22"/>
      <c r="AZ910" s="22"/>
      <c r="BA910" s="22"/>
      <c r="BB910" s="22"/>
      <c r="BC910" s="22"/>
      <c r="BD910" s="22"/>
      <c r="BE910" s="22"/>
      <c r="BF910" s="22"/>
      <c r="BG910" s="22"/>
      <c r="BH910" s="22"/>
      <c r="BI910" s="22"/>
      <c r="BJ910" s="22"/>
    </row>
    <row r="911" spans="1:62" ht="12.75" customHeight="1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  <c r="AK911" s="21"/>
      <c r="AL911" s="21"/>
      <c r="AM911" s="21"/>
      <c r="AN911" s="21"/>
      <c r="AO911" s="21"/>
      <c r="AP911" s="22"/>
      <c r="AQ911" s="22"/>
      <c r="AR911" s="22"/>
      <c r="AS911" s="22"/>
      <c r="AT911" s="22"/>
      <c r="AU911" s="22"/>
      <c r="AV911" s="22"/>
      <c r="AW911" s="22"/>
      <c r="AX911" s="22"/>
      <c r="AY911" s="22"/>
      <c r="AZ911" s="22"/>
      <c r="BA911" s="22"/>
      <c r="BB911" s="22"/>
      <c r="BC911" s="22"/>
      <c r="BD911" s="22"/>
      <c r="BE911" s="22"/>
      <c r="BF911" s="22"/>
      <c r="BG911" s="22"/>
      <c r="BH911" s="22"/>
      <c r="BI911" s="22"/>
      <c r="BJ911" s="22"/>
    </row>
    <row r="912" spans="1:62" ht="12.75" customHeight="1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1"/>
      <c r="AB912" s="21"/>
      <c r="AC912" s="21"/>
      <c r="AD912" s="21"/>
      <c r="AE912" s="21"/>
      <c r="AF912" s="21"/>
      <c r="AG912" s="21"/>
      <c r="AH912" s="21"/>
      <c r="AI912" s="21"/>
      <c r="AJ912" s="21"/>
      <c r="AK912" s="21"/>
      <c r="AL912" s="21"/>
      <c r="AM912" s="21"/>
      <c r="AN912" s="21"/>
      <c r="AO912" s="21"/>
      <c r="AP912" s="22"/>
      <c r="AQ912" s="22"/>
      <c r="AR912" s="22"/>
      <c r="AS912" s="22"/>
      <c r="AT912" s="22"/>
      <c r="AU912" s="22"/>
      <c r="AV912" s="22"/>
      <c r="AW912" s="22"/>
      <c r="AX912" s="22"/>
      <c r="AY912" s="22"/>
      <c r="AZ912" s="22"/>
      <c r="BA912" s="22"/>
      <c r="BB912" s="22"/>
      <c r="BC912" s="22"/>
      <c r="BD912" s="22"/>
      <c r="BE912" s="22"/>
      <c r="BF912" s="22"/>
      <c r="BG912" s="22"/>
      <c r="BH912" s="22"/>
      <c r="BI912" s="22"/>
      <c r="BJ912" s="22"/>
    </row>
    <row r="913" spans="1:62" ht="12.75" customHeight="1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1"/>
      <c r="AB913" s="21"/>
      <c r="AC913" s="21"/>
      <c r="AD913" s="21"/>
      <c r="AE913" s="21"/>
      <c r="AF913" s="21"/>
      <c r="AG913" s="21"/>
      <c r="AH913" s="21"/>
      <c r="AI913" s="21"/>
      <c r="AJ913" s="21"/>
      <c r="AK913" s="21"/>
      <c r="AL913" s="21"/>
      <c r="AM913" s="21"/>
      <c r="AN913" s="21"/>
      <c r="AO913" s="21"/>
      <c r="AP913" s="22"/>
      <c r="AQ913" s="22"/>
      <c r="AR913" s="22"/>
      <c r="AS913" s="22"/>
      <c r="AT913" s="22"/>
      <c r="AU913" s="22"/>
      <c r="AV913" s="22"/>
      <c r="AW913" s="22"/>
      <c r="AX913" s="22"/>
      <c r="AY913" s="22"/>
      <c r="AZ913" s="22"/>
      <c r="BA913" s="22"/>
      <c r="BB913" s="22"/>
      <c r="BC913" s="22"/>
      <c r="BD913" s="22"/>
      <c r="BE913" s="22"/>
      <c r="BF913" s="22"/>
      <c r="BG913" s="22"/>
      <c r="BH913" s="22"/>
      <c r="BI913" s="22"/>
      <c r="BJ913" s="22"/>
    </row>
    <row r="914" spans="1:62" ht="12.75" customHeight="1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  <c r="AL914" s="21"/>
      <c r="AM914" s="21"/>
      <c r="AN914" s="21"/>
      <c r="AO914" s="21"/>
      <c r="AP914" s="22"/>
      <c r="AQ914" s="22"/>
      <c r="AR914" s="22"/>
      <c r="AS914" s="22"/>
      <c r="AT914" s="22"/>
      <c r="AU914" s="22"/>
      <c r="AV914" s="22"/>
      <c r="AW914" s="22"/>
      <c r="AX914" s="22"/>
      <c r="AY914" s="22"/>
      <c r="AZ914" s="22"/>
      <c r="BA914" s="22"/>
      <c r="BB914" s="22"/>
      <c r="BC914" s="22"/>
      <c r="BD914" s="22"/>
      <c r="BE914" s="22"/>
      <c r="BF914" s="22"/>
      <c r="BG914" s="22"/>
      <c r="BH914" s="22"/>
      <c r="BI914" s="22"/>
      <c r="BJ914" s="22"/>
    </row>
    <row r="915" spans="1:62" ht="12.75" customHeight="1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1"/>
      <c r="AB915" s="21"/>
      <c r="AC915" s="21"/>
      <c r="AD915" s="21"/>
      <c r="AE915" s="21"/>
      <c r="AF915" s="21"/>
      <c r="AG915" s="21"/>
      <c r="AH915" s="21"/>
      <c r="AI915" s="21"/>
      <c r="AJ915" s="21"/>
      <c r="AK915" s="21"/>
      <c r="AL915" s="21"/>
      <c r="AM915" s="21"/>
      <c r="AN915" s="21"/>
      <c r="AO915" s="21"/>
      <c r="AP915" s="22"/>
      <c r="AQ915" s="22"/>
      <c r="AR915" s="22"/>
      <c r="AS915" s="22"/>
      <c r="AT915" s="22"/>
      <c r="AU915" s="22"/>
      <c r="AV915" s="22"/>
      <c r="AW915" s="22"/>
      <c r="AX915" s="22"/>
      <c r="AY915" s="22"/>
      <c r="AZ915" s="22"/>
      <c r="BA915" s="22"/>
      <c r="BB915" s="22"/>
      <c r="BC915" s="22"/>
      <c r="BD915" s="22"/>
      <c r="BE915" s="22"/>
      <c r="BF915" s="22"/>
      <c r="BG915" s="22"/>
      <c r="BH915" s="22"/>
      <c r="BI915" s="22"/>
      <c r="BJ915" s="22"/>
    </row>
    <row r="916" spans="1:62" ht="12.75" customHeight="1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1"/>
      <c r="AB916" s="21"/>
      <c r="AC916" s="21"/>
      <c r="AD916" s="21"/>
      <c r="AE916" s="21"/>
      <c r="AF916" s="21"/>
      <c r="AG916" s="21"/>
      <c r="AH916" s="21"/>
      <c r="AI916" s="21"/>
      <c r="AJ916" s="21"/>
      <c r="AK916" s="21"/>
      <c r="AL916" s="21"/>
      <c r="AM916" s="21"/>
      <c r="AN916" s="21"/>
      <c r="AO916" s="21"/>
      <c r="AP916" s="22"/>
      <c r="AQ916" s="22"/>
      <c r="AR916" s="22"/>
      <c r="AS916" s="22"/>
      <c r="AT916" s="22"/>
      <c r="AU916" s="22"/>
      <c r="AV916" s="22"/>
      <c r="AW916" s="22"/>
      <c r="AX916" s="22"/>
      <c r="AY916" s="22"/>
      <c r="AZ916" s="22"/>
      <c r="BA916" s="22"/>
      <c r="BB916" s="22"/>
      <c r="BC916" s="22"/>
      <c r="BD916" s="22"/>
      <c r="BE916" s="22"/>
      <c r="BF916" s="22"/>
      <c r="BG916" s="22"/>
      <c r="BH916" s="22"/>
      <c r="BI916" s="22"/>
      <c r="BJ916" s="22"/>
    </row>
    <row r="917" spans="1:62" ht="12.75" customHeight="1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  <c r="AK917" s="21"/>
      <c r="AL917" s="21"/>
      <c r="AM917" s="21"/>
      <c r="AN917" s="21"/>
      <c r="AO917" s="21"/>
      <c r="AP917" s="22"/>
      <c r="AQ917" s="22"/>
      <c r="AR917" s="22"/>
      <c r="AS917" s="22"/>
      <c r="AT917" s="22"/>
      <c r="AU917" s="22"/>
      <c r="AV917" s="22"/>
      <c r="AW917" s="22"/>
      <c r="AX917" s="22"/>
      <c r="AY917" s="22"/>
      <c r="AZ917" s="22"/>
      <c r="BA917" s="22"/>
      <c r="BB917" s="22"/>
      <c r="BC917" s="22"/>
      <c r="BD917" s="22"/>
      <c r="BE917" s="22"/>
      <c r="BF917" s="22"/>
      <c r="BG917" s="22"/>
      <c r="BH917" s="22"/>
      <c r="BI917" s="22"/>
      <c r="BJ917" s="22"/>
    </row>
    <row r="918" spans="1:62" ht="12.75" customHeight="1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  <c r="AP918" s="22"/>
      <c r="AQ918" s="22"/>
      <c r="AR918" s="22"/>
      <c r="AS918" s="22"/>
      <c r="AT918" s="22"/>
      <c r="AU918" s="22"/>
      <c r="AV918" s="22"/>
      <c r="AW918" s="22"/>
      <c r="AX918" s="22"/>
      <c r="AY918" s="22"/>
      <c r="AZ918" s="22"/>
      <c r="BA918" s="22"/>
      <c r="BB918" s="22"/>
      <c r="BC918" s="22"/>
      <c r="BD918" s="22"/>
      <c r="BE918" s="22"/>
      <c r="BF918" s="22"/>
      <c r="BG918" s="22"/>
      <c r="BH918" s="22"/>
      <c r="BI918" s="22"/>
      <c r="BJ918" s="22"/>
    </row>
    <row r="919" spans="1:62" ht="12.75" customHeight="1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  <c r="AK919" s="21"/>
      <c r="AL919" s="21"/>
      <c r="AM919" s="21"/>
      <c r="AN919" s="21"/>
      <c r="AO919" s="21"/>
      <c r="AP919" s="22"/>
      <c r="AQ919" s="22"/>
      <c r="AR919" s="22"/>
      <c r="AS919" s="22"/>
      <c r="AT919" s="22"/>
      <c r="AU919" s="22"/>
      <c r="AV919" s="22"/>
      <c r="AW919" s="22"/>
      <c r="AX919" s="22"/>
      <c r="AY919" s="22"/>
      <c r="AZ919" s="22"/>
      <c r="BA919" s="22"/>
      <c r="BB919" s="22"/>
      <c r="BC919" s="22"/>
      <c r="BD919" s="22"/>
      <c r="BE919" s="22"/>
      <c r="BF919" s="22"/>
      <c r="BG919" s="22"/>
      <c r="BH919" s="22"/>
      <c r="BI919" s="22"/>
      <c r="BJ919" s="22"/>
    </row>
    <row r="920" spans="1:62" ht="12.75" customHeight="1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1"/>
      <c r="AB920" s="21"/>
      <c r="AC920" s="21"/>
      <c r="AD920" s="21"/>
      <c r="AE920" s="21"/>
      <c r="AF920" s="21"/>
      <c r="AG920" s="21"/>
      <c r="AH920" s="21"/>
      <c r="AI920" s="21"/>
      <c r="AJ920" s="21"/>
      <c r="AK920" s="21"/>
      <c r="AL920" s="21"/>
      <c r="AM920" s="21"/>
      <c r="AN920" s="21"/>
      <c r="AO920" s="21"/>
      <c r="AP920" s="22"/>
      <c r="AQ920" s="22"/>
      <c r="AR920" s="22"/>
      <c r="AS920" s="22"/>
      <c r="AT920" s="22"/>
      <c r="AU920" s="22"/>
      <c r="AV920" s="22"/>
      <c r="AW920" s="22"/>
      <c r="AX920" s="22"/>
      <c r="AY920" s="22"/>
      <c r="AZ920" s="22"/>
      <c r="BA920" s="22"/>
      <c r="BB920" s="22"/>
      <c r="BC920" s="22"/>
      <c r="BD920" s="22"/>
      <c r="BE920" s="22"/>
      <c r="BF920" s="22"/>
      <c r="BG920" s="22"/>
      <c r="BH920" s="22"/>
      <c r="BI920" s="22"/>
      <c r="BJ920" s="22"/>
    </row>
    <row r="921" spans="1:62" ht="12.75" customHeight="1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  <c r="AK921" s="21"/>
      <c r="AL921" s="21"/>
      <c r="AM921" s="21"/>
      <c r="AN921" s="21"/>
      <c r="AO921" s="21"/>
      <c r="AP921" s="22"/>
      <c r="AQ921" s="22"/>
      <c r="AR921" s="22"/>
      <c r="AS921" s="22"/>
      <c r="AT921" s="22"/>
      <c r="AU921" s="22"/>
      <c r="AV921" s="22"/>
      <c r="AW921" s="22"/>
      <c r="AX921" s="22"/>
      <c r="AY921" s="22"/>
      <c r="AZ921" s="22"/>
      <c r="BA921" s="22"/>
      <c r="BB921" s="22"/>
      <c r="BC921" s="22"/>
      <c r="BD921" s="22"/>
      <c r="BE921" s="22"/>
      <c r="BF921" s="22"/>
      <c r="BG921" s="22"/>
      <c r="BH921" s="22"/>
      <c r="BI921" s="22"/>
      <c r="BJ921" s="22"/>
    </row>
    <row r="922" spans="1:62" ht="12.75" customHeight="1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1"/>
      <c r="AB922" s="21"/>
      <c r="AC922" s="21"/>
      <c r="AD922" s="21"/>
      <c r="AE922" s="21"/>
      <c r="AF922" s="21"/>
      <c r="AG922" s="21"/>
      <c r="AH922" s="21"/>
      <c r="AI922" s="21"/>
      <c r="AJ922" s="21"/>
      <c r="AK922" s="21"/>
      <c r="AL922" s="21"/>
      <c r="AM922" s="21"/>
      <c r="AN922" s="21"/>
      <c r="AO922" s="21"/>
      <c r="AP922" s="22"/>
      <c r="AQ922" s="22"/>
      <c r="AR922" s="22"/>
      <c r="AS922" s="22"/>
      <c r="AT922" s="22"/>
      <c r="AU922" s="22"/>
      <c r="AV922" s="22"/>
      <c r="AW922" s="22"/>
      <c r="AX922" s="22"/>
      <c r="AY922" s="22"/>
      <c r="AZ922" s="22"/>
      <c r="BA922" s="22"/>
      <c r="BB922" s="22"/>
      <c r="BC922" s="22"/>
      <c r="BD922" s="22"/>
      <c r="BE922" s="22"/>
      <c r="BF922" s="22"/>
      <c r="BG922" s="22"/>
      <c r="BH922" s="22"/>
      <c r="BI922" s="22"/>
      <c r="BJ922" s="22"/>
    </row>
    <row r="923" spans="1:62" ht="12.75" customHeight="1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/>
      <c r="AL923" s="21"/>
      <c r="AM923" s="21"/>
      <c r="AN923" s="21"/>
      <c r="AO923" s="21"/>
      <c r="AP923" s="22"/>
      <c r="AQ923" s="22"/>
      <c r="AR923" s="22"/>
      <c r="AS923" s="22"/>
      <c r="AT923" s="22"/>
      <c r="AU923" s="22"/>
      <c r="AV923" s="22"/>
      <c r="AW923" s="22"/>
      <c r="AX923" s="22"/>
      <c r="AY923" s="22"/>
      <c r="AZ923" s="22"/>
      <c r="BA923" s="22"/>
      <c r="BB923" s="22"/>
      <c r="BC923" s="22"/>
      <c r="BD923" s="22"/>
      <c r="BE923" s="22"/>
      <c r="BF923" s="22"/>
      <c r="BG923" s="22"/>
      <c r="BH923" s="22"/>
      <c r="BI923" s="22"/>
      <c r="BJ923" s="22"/>
    </row>
    <row r="924" spans="1:62" ht="12.75" customHeight="1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  <c r="AK924" s="21"/>
      <c r="AL924" s="21"/>
      <c r="AM924" s="21"/>
      <c r="AN924" s="21"/>
      <c r="AO924" s="21"/>
      <c r="AP924" s="22"/>
      <c r="AQ924" s="22"/>
      <c r="AR924" s="22"/>
      <c r="AS924" s="22"/>
      <c r="AT924" s="22"/>
      <c r="AU924" s="22"/>
      <c r="AV924" s="22"/>
      <c r="AW924" s="22"/>
      <c r="AX924" s="22"/>
      <c r="AY924" s="22"/>
      <c r="AZ924" s="22"/>
      <c r="BA924" s="22"/>
      <c r="BB924" s="22"/>
      <c r="BC924" s="22"/>
      <c r="BD924" s="22"/>
      <c r="BE924" s="22"/>
      <c r="BF924" s="22"/>
      <c r="BG924" s="22"/>
      <c r="BH924" s="22"/>
      <c r="BI924" s="22"/>
      <c r="BJ924" s="22"/>
    </row>
    <row r="925" spans="1:62" ht="12.75" customHeight="1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1"/>
      <c r="AB925" s="21"/>
      <c r="AC925" s="21"/>
      <c r="AD925" s="21"/>
      <c r="AE925" s="21"/>
      <c r="AF925" s="21"/>
      <c r="AG925" s="21"/>
      <c r="AH925" s="21"/>
      <c r="AI925" s="21"/>
      <c r="AJ925" s="21"/>
      <c r="AK925" s="21"/>
      <c r="AL925" s="21"/>
      <c r="AM925" s="21"/>
      <c r="AN925" s="21"/>
      <c r="AO925" s="21"/>
      <c r="AP925" s="22"/>
      <c r="AQ925" s="22"/>
      <c r="AR925" s="22"/>
      <c r="AS925" s="22"/>
      <c r="AT925" s="22"/>
      <c r="AU925" s="22"/>
      <c r="AV925" s="22"/>
      <c r="AW925" s="22"/>
      <c r="AX925" s="22"/>
      <c r="AY925" s="22"/>
      <c r="AZ925" s="22"/>
      <c r="BA925" s="22"/>
      <c r="BB925" s="22"/>
      <c r="BC925" s="22"/>
      <c r="BD925" s="22"/>
      <c r="BE925" s="22"/>
      <c r="BF925" s="22"/>
      <c r="BG925" s="22"/>
      <c r="BH925" s="22"/>
      <c r="BI925" s="22"/>
      <c r="BJ925" s="22"/>
    </row>
    <row r="926" spans="1:62" ht="12.75" customHeight="1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1"/>
      <c r="AB926" s="21"/>
      <c r="AC926" s="21"/>
      <c r="AD926" s="21"/>
      <c r="AE926" s="21"/>
      <c r="AF926" s="21"/>
      <c r="AG926" s="21"/>
      <c r="AH926" s="21"/>
      <c r="AI926" s="21"/>
      <c r="AJ926" s="21"/>
      <c r="AK926" s="21"/>
      <c r="AL926" s="21"/>
      <c r="AM926" s="21"/>
      <c r="AN926" s="21"/>
      <c r="AO926" s="21"/>
      <c r="AP926" s="22"/>
      <c r="AQ926" s="22"/>
      <c r="AR926" s="22"/>
      <c r="AS926" s="22"/>
      <c r="AT926" s="22"/>
      <c r="AU926" s="22"/>
      <c r="AV926" s="22"/>
      <c r="AW926" s="22"/>
      <c r="AX926" s="22"/>
      <c r="AY926" s="22"/>
      <c r="AZ926" s="22"/>
      <c r="BA926" s="22"/>
      <c r="BB926" s="22"/>
      <c r="BC926" s="22"/>
      <c r="BD926" s="22"/>
      <c r="BE926" s="22"/>
      <c r="BF926" s="22"/>
      <c r="BG926" s="22"/>
      <c r="BH926" s="22"/>
      <c r="BI926" s="22"/>
      <c r="BJ926" s="22"/>
    </row>
    <row r="927" spans="1:62" ht="12.75" customHeight="1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1"/>
      <c r="AB927" s="21"/>
      <c r="AC927" s="21"/>
      <c r="AD927" s="21"/>
      <c r="AE927" s="21"/>
      <c r="AF927" s="21"/>
      <c r="AG927" s="21"/>
      <c r="AH927" s="21"/>
      <c r="AI927" s="21"/>
      <c r="AJ927" s="21"/>
      <c r="AK927" s="21"/>
      <c r="AL927" s="21"/>
      <c r="AM927" s="21"/>
      <c r="AN927" s="21"/>
      <c r="AO927" s="21"/>
      <c r="AP927" s="22"/>
      <c r="AQ927" s="22"/>
      <c r="AR927" s="22"/>
      <c r="AS927" s="22"/>
      <c r="AT927" s="22"/>
      <c r="AU927" s="22"/>
      <c r="AV927" s="22"/>
      <c r="AW927" s="22"/>
      <c r="AX927" s="22"/>
      <c r="AY927" s="22"/>
      <c r="AZ927" s="22"/>
      <c r="BA927" s="22"/>
      <c r="BB927" s="22"/>
      <c r="BC927" s="22"/>
      <c r="BD927" s="22"/>
      <c r="BE927" s="22"/>
      <c r="BF927" s="22"/>
      <c r="BG927" s="22"/>
      <c r="BH927" s="22"/>
      <c r="BI927" s="22"/>
      <c r="BJ927" s="22"/>
    </row>
    <row r="928" spans="1:62" ht="12.75" customHeight="1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1"/>
      <c r="AB928" s="21"/>
      <c r="AC928" s="21"/>
      <c r="AD928" s="21"/>
      <c r="AE928" s="21"/>
      <c r="AF928" s="21"/>
      <c r="AG928" s="21"/>
      <c r="AH928" s="21"/>
      <c r="AI928" s="21"/>
      <c r="AJ928" s="21"/>
      <c r="AK928" s="21"/>
      <c r="AL928" s="21"/>
      <c r="AM928" s="21"/>
      <c r="AN928" s="21"/>
      <c r="AO928" s="21"/>
      <c r="AP928" s="22"/>
      <c r="AQ928" s="22"/>
      <c r="AR928" s="22"/>
      <c r="AS928" s="22"/>
      <c r="AT928" s="22"/>
      <c r="AU928" s="22"/>
      <c r="AV928" s="22"/>
      <c r="AW928" s="22"/>
      <c r="AX928" s="22"/>
      <c r="AY928" s="22"/>
      <c r="AZ928" s="22"/>
      <c r="BA928" s="22"/>
      <c r="BB928" s="22"/>
      <c r="BC928" s="22"/>
      <c r="BD928" s="22"/>
      <c r="BE928" s="22"/>
      <c r="BF928" s="22"/>
      <c r="BG928" s="22"/>
      <c r="BH928" s="22"/>
      <c r="BI928" s="22"/>
      <c r="BJ928" s="22"/>
    </row>
    <row r="929" spans="1:62" ht="12.75" customHeight="1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1"/>
      <c r="AB929" s="21"/>
      <c r="AC929" s="21"/>
      <c r="AD929" s="21"/>
      <c r="AE929" s="21"/>
      <c r="AF929" s="21"/>
      <c r="AG929" s="21"/>
      <c r="AH929" s="21"/>
      <c r="AI929" s="21"/>
      <c r="AJ929" s="21"/>
      <c r="AK929" s="21"/>
      <c r="AL929" s="21"/>
      <c r="AM929" s="21"/>
      <c r="AN929" s="21"/>
      <c r="AO929" s="21"/>
      <c r="AP929" s="22"/>
      <c r="AQ929" s="22"/>
      <c r="AR929" s="22"/>
      <c r="AS929" s="22"/>
      <c r="AT929" s="22"/>
      <c r="AU929" s="22"/>
      <c r="AV929" s="22"/>
      <c r="AW929" s="22"/>
      <c r="AX929" s="22"/>
      <c r="AY929" s="22"/>
      <c r="AZ929" s="22"/>
      <c r="BA929" s="22"/>
      <c r="BB929" s="22"/>
      <c r="BC929" s="22"/>
      <c r="BD929" s="22"/>
      <c r="BE929" s="22"/>
      <c r="BF929" s="22"/>
      <c r="BG929" s="22"/>
      <c r="BH929" s="22"/>
      <c r="BI929" s="22"/>
      <c r="BJ929" s="22"/>
    </row>
    <row r="930" spans="1:62" ht="12.75" customHeight="1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1"/>
      <c r="AB930" s="21"/>
      <c r="AC930" s="21"/>
      <c r="AD930" s="21"/>
      <c r="AE930" s="21"/>
      <c r="AF930" s="21"/>
      <c r="AG930" s="21"/>
      <c r="AH930" s="21"/>
      <c r="AI930" s="21"/>
      <c r="AJ930" s="21"/>
      <c r="AK930" s="21"/>
      <c r="AL930" s="21"/>
      <c r="AM930" s="21"/>
      <c r="AN930" s="21"/>
      <c r="AO930" s="21"/>
      <c r="AP930" s="22"/>
      <c r="AQ930" s="22"/>
      <c r="AR930" s="22"/>
      <c r="AS930" s="22"/>
      <c r="AT930" s="22"/>
      <c r="AU930" s="22"/>
      <c r="AV930" s="22"/>
      <c r="AW930" s="22"/>
      <c r="AX930" s="22"/>
      <c r="AY930" s="22"/>
      <c r="AZ930" s="22"/>
      <c r="BA930" s="22"/>
      <c r="BB930" s="22"/>
      <c r="BC930" s="22"/>
      <c r="BD930" s="22"/>
      <c r="BE930" s="22"/>
      <c r="BF930" s="22"/>
      <c r="BG930" s="22"/>
      <c r="BH930" s="22"/>
      <c r="BI930" s="22"/>
      <c r="BJ930" s="22"/>
    </row>
    <row r="931" spans="1:62" ht="12.75" customHeight="1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1"/>
      <c r="AB931" s="21"/>
      <c r="AC931" s="21"/>
      <c r="AD931" s="21"/>
      <c r="AE931" s="21"/>
      <c r="AF931" s="21"/>
      <c r="AG931" s="21"/>
      <c r="AH931" s="21"/>
      <c r="AI931" s="21"/>
      <c r="AJ931" s="21"/>
      <c r="AK931" s="21"/>
      <c r="AL931" s="21"/>
      <c r="AM931" s="21"/>
      <c r="AN931" s="21"/>
      <c r="AO931" s="21"/>
      <c r="AP931" s="22"/>
      <c r="AQ931" s="22"/>
      <c r="AR931" s="22"/>
      <c r="AS931" s="22"/>
      <c r="AT931" s="22"/>
      <c r="AU931" s="22"/>
      <c r="AV931" s="22"/>
      <c r="AW931" s="22"/>
      <c r="AX931" s="22"/>
      <c r="AY931" s="22"/>
      <c r="AZ931" s="22"/>
      <c r="BA931" s="22"/>
      <c r="BB931" s="22"/>
      <c r="BC931" s="22"/>
      <c r="BD931" s="22"/>
      <c r="BE931" s="22"/>
      <c r="BF931" s="22"/>
      <c r="BG931" s="22"/>
      <c r="BH931" s="22"/>
      <c r="BI931" s="22"/>
      <c r="BJ931" s="22"/>
    </row>
    <row r="932" spans="1:62" ht="12.75" customHeight="1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1"/>
      <c r="AB932" s="21"/>
      <c r="AC932" s="21"/>
      <c r="AD932" s="21"/>
      <c r="AE932" s="21"/>
      <c r="AF932" s="21"/>
      <c r="AG932" s="21"/>
      <c r="AH932" s="21"/>
      <c r="AI932" s="21"/>
      <c r="AJ932" s="21"/>
      <c r="AK932" s="21"/>
      <c r="AL932" s="21"/>
      <c r="AM932" s="21"/>
      <c r="AN932" s="21"/>
      <c r="AO932" s="21"/>
      <c r="AP932" s="22"/>
      <c r="AQ932" s="22"/>
      <c r="AR932" s="22"/>
      <c r="AS932" s="22"/>
      <c r="AT932" s="22"/>
      <c r="AU932" s="22"/>
      <c r="AV932" s="22"/>
      <c r="AW932" s="22"/>
      <c r="AX932" s="22"/>
      <c r="AY932" s="22"/>
      <c r="AZ932" s="22"/>
      <c r="BA932" s="22"/>
      <c r="BB932" s="22"/>
      <c r="BC932" s="22"/>
      <c r="BD932" s="22"/>
      <c r="BE932" s="22"/>
      <c r="BF932" s="22"/>
      <c r="BG932" s="22"/>
      <c r="BH932" s="22"/>
      <c r="BI932" s="22"/>
      <c r="BJ932" s="22"/>
    </row>
    <row r="933" spans="1:62" ht="12.75" customHeight="1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1"/>
      <c r="AB933" s="21"/>
      <c r="AC933" s="21"/>
      <c r="AD933" s="21"/>
      <c r="AE933" s="21"/>
      <c r="AF933" s="21"/>
      <c r="AG933" s="21"/>
      <c r="AH933" s="21"/>
      <c r="AI933" s="21"/>
      <c r="AJ933" s="21"/>
      <c r="AK933" s="21"/>
      <c r="AL933" s="21"/>
      <c r="AM933" s="21"/>
      <c r="AN933" s="21"/>
      <c r="AO933" s="21"/>
      <c r="AP933" s="22"/>
      <c r="AQ933" s="22"/>
      <c r="AR933" s="22"/>
      <c r="AS933" s="22"/>
      <c r="AT933" s="22"/>
      <c r="AU933" s="22"/>
      <c r="AV933" s="22"/>
      <c r="AW933" s="22"/>
      <c r="AX933" s="22"/>
      <c r="AY933" s="22"/>
      <c r="AZ933" s="22"/>
      <c r="BA933" s="22"/>
      <c r="BB933" s="22"/>
      <c r="BC933" s="22"/>
      <c r="BD933" s="22"/>
      <c r="BE933" s="22"/>
      <c r="BF933" s="22"/>
      <c r="BG933" s="22"/>
      <c r="BH933" s="22"/>
      <c r="BI933" s="22"/>
      <c r="BJ933" s="22"/>
    </row>
    <row r="934" spans="1:62" ht="12.75" customHeight="1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1"/>
      <c r="AB934" s="21"/>
      <c r="AC934" s="21"/>
      <c r="AD934" s="21"/>
      <c r="AE934" s="21"/>
      <c r="AF934" s="21"/>
      <c r="AG934" s="21"/>
      <c r="AH934" s="21"/>
      <c r="AI934" s="21"/>
      <c r="AJ934" s="21"/>
      <c r="AK934" s="21"/>
      <c r="AL934" s="21"/>
      <c r="AM934" s="21"/>
      <c r="AN934" s="21"/>
      <c r="AO934" s="21"/>
      <c r="AP934" s="22"/>
      <c r="AQ934" s="22"/>
      <c r="AR934" s="22"/>
      <c r="AS934" s="22"/>
      <c r="AT934" s="22"/>
      <c r="AU934" s="22"/>
      <c r="AV934" s="22"/>
      <c r="AW934" s="22"/>
      <c r="AX934" s="22"/>
      <c r="AY934" s="22"/>
      <c r="AZ934" s="22"/>
      <c r="BA934" s="22"/>
      <c r="BB934" s="22"/>
      <c r="BC934" s="22"/>
      <c r="BD934" s="22"/>
      <c r="BE934" s="22"/>
      <c r="BF934" s="22"/>
      <c r="BG934" s="22"/>
      <c r="BH934" s="22"/>
      <c r="BI934" s="22"/>
      <c r="BJ934" s="22"/>
    </row>
    <row r="935" spans="1:62" ht="12.75" customHeight="1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1"/>
      <c r="AB935" s="21"/>
      <c r="AC935" s="21"/>
      <c r="AD935" s="21"/>
      <c r="AE935" s="21"/>
      <c r="AF935" s="21"/>
      <c r="AG935" s="21"/>
      <c r="AH935" s="21"/>
      <c r="AI935" s="21"/>
      <c r="AJ935" s="21"/>
      <c r="AK935" s="21"/>
      <c r="AL935" s="21"/>
      <c r="AM935" s="21"/>
      <c r="AN935" s="21"/>
      <c r="AO935" s="21"/>
      <c r="AP935" s="22"/>
      <c r="AQ935" s="22"/>
      <c r="AR935" s="22"/>
      <c r="AS935" s="22"/>
      <c r="AT935" s="22"/>
      <c r="AU935" s="22"/>
      <c r="AV935" s="22"/>
      <c r="AW935" s="22"/>
      <c r="AX935" s="22"/>
      <c r="AY935" s="22"/>
      <c r="AZ935" s="22"/>
      <c r="BA935" s="22"/>
      <c r="BB935" s="22"/>
      <c r="BC935" s="22"/>
      <c r="BD935" s="22"/>
      <c r="BE935" s="22"/>
      <c r="BF935" s="22"/>
      <c r="BG935" s="22"/>
      <c r="BH935" s="22"/>
      <c r="BI935" s="22"/>
      <c r="BJ935" s="22"/>
    </row>
    <row r="936" spans="1:62" ht="12.75" customHeight="1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1"/>
      <c r="AB936" s="21"/>
      <c r="AC936" s="21"/>
      <c r="AD936" s="21"/>
      <c r="AE936" s="21"/>
      <c r="AF936" s="21"/>
      <c r="AG936" s="21"/>
      <c r="AH936" s="21"/>
      <c r="AI936" s="21"/>
      <c r="AJ936" s="21"/>
      <c r="AK936" s="21"/>
      <c r="AL936" s="21"/>
      <c r="AM936" s="21"/>
      <c r="AN936" s="21"/>
      <c r="AO936" s="21"/>
      <c r="AP936" s="22"/>
      <c r="AQ936" s="22"/>
      <c r="AR936" s="22"/>
      <c r="AS936" s="22"/>
      <c r="AT936" s="22"/>
      <c r="AU936" s="22"/>
      <c r="AV936" s="22"/>
      <c r="AW936" s="22"/>
      <c r="AX936" s="22"/>
      <c r="AY936" s="22"/>
      <c r="AZ936" s="22"/>
      <c r="BA936" s="22"/>
      <c r="BB936" s="22"/>
      <c r="BC936" s="22"/>
      <c r="BD936" s="22"/>
      <c r="BE936" s="22"/>
      <c r="BF936" s="22"/>
      <c r="BG936" s="22"/>
      <c r="BH936" s="22"/>
      <c r="BI936" s="22"/>
      <c r="BJ936" s="22"/>
    </row>
    <row r="937" spans="1:62" ht="12.75" customHeight="1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1"/>
      <c r="AB937" s="21"/>
      <c r="AC937" s="21"/>
      <c r="AD937" s="21"/>
      <c r="AE937" s="21"/>
      <c r="AF937" s="21"/>
      <c r="AG937" s="21"/>
      <c r="AH937" s="21"/>
      <c r="AI937" s="21"/>
      <c r="AJ937" s="21"/>
      <c r="AK937" s="21"/>
      <c r="AL937" s="21"/>
      <c r="AM937" s="21"/>
      <c r="AN937" s="21"/>
      <c r="AO937" s="21"/>
      <c r="AP937" s="22"/>
      <c r="AQ937" s="22"/>
      <c r="AR937" s="22"/>
      <c r="AS937" s="22"/>
      <c r="AT937" s="22"/>
      <c r="AU937" s="22"/>
      <c r="AV937" s="22"/>
      <c r="AW937" s="22"/>
      <c r="AX937" s="22"/>
      <c r="AY937" s="22"/>
      <c r="AZ937" s="22"/>
      <c r="BA937" s="22"/>
      <c r="BB937" s="22"/>
      <c r="BC937" s="22"/>
      <c r="BD937" s="22"/>
      <c r="BE937" s="22"/>
      <c r="BF937" s="22"/>
      <c r="BG937" s="22"/>
      <c r="BH937" s="22"/>
      <c r="BI937" s="22"/>
      <c r="BJ937" s="22"/>
    </row>
    <row r="938" spans="1:62" ht="12.75" customHeight="1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1"/>
      <c r="AB938" s="21"/>
      <c r="AC938" s="21"/>
      <c r="AD938" s="21"/>
      <c r="AE938" s="21"/>
      <c r="AF938" s="21"/>
      <c r="AG938" s="21"/>
      <c r="AH938" s="21"/>
      <c r="AI938" s="21"/>
      <c r="AJ938" s="21"/>
      <c r="AK938" s="21"/>
      <c r="AL938" s="21"/>
      <c r="AM938" s="21"/>
      <c r="AN938" s="21"/>
      <c r="AO938" s="21"/>
      <c r="AP938" s="22"/>
      <c r="AQ938" s="22"/>
      <c r="AR938" s="22"/>
      <c r="AS938" s="22"/>
      <c r="AT938" s="22"/>
      <c r="AU938" s="22"/>
      <c r="AV938" s="22"/>
      <c r="AW938" s="22"/>
      <c r="AX938" s="22"/>
      <c r="AY938" s="22"/>
      <c r="AZ938" s="22"/>
      <c r="BA938" s="22"/>
      <c r="BB938" s="22"/>
      <c r="BC938" s="22"/>
      <c r="BD938" s="22"/>
      <c r="BE938" s="22"/>
      <c r="BF938" s="22"/>
      <c r="BG938" s="22"/>
      <c r="BH938" s="22"/>
      <c r="BI938" s="22"/>
      <c r="BJ938" s="22"/>
    </row>
    <row r="939" spans="1:62" ht="12.75" customHeight="1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1"/>
      <c r="AB939" s="21"/>
      <c r="AC939" s="21"/>
      <c r="AD939" s="21"/>
      <c r="AE939" s="21"/>
      <c r="AF939" s="21"/>
      <c r="AG939" s="21"/>
      <c r="AH939" s="21"/>
      <c r="AI939" s="21"/>
      <c r="AJ939" s="21"/>
      <c r="AK939" s="21"/>
      <c r="AL939" s="21"/>
      <c r="AM939" s="21"/>
      <c r="AN939" s="21"/>
      <c r="AO939" s="21"/>
      <c r="AP939" s="22"/>
      <c r="AQ939" s="22"/>
      <c r="AR939" s="22"/>
      <c r="AS939" s="22"/>
      <c r="AT939" s="22"/>
      <c r="AU939" s="22"/>
      <c r="AV939" s="22"/>
      <c r="AW939" s="22"/>
      <c r="AX939" s="22"/>
      <c r="AY939" s="22"/>
      <c r="AZ939" s="22"/>
      <c r="BA939" s="22"/>
      <c r="BB939" s="22"/>
      <c r="BC939" s="22"/>
      <c r="BD939" s="22"/>
      <c r="BE939" s="22"/>
      <c r="BF939" s="22"/>
      <c r="BG939" s="22"/>
      <c r="BH939" s="22"/>
      <c r="BI939" s="22"/>
      <c r="BJ939" s="22"/>
    </row>
    <row r="940" spans="1:62" ht="12.75" customHeight="1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1"/>
      <c r="AB940" s="21"/>
      <c r="AC940" s="21"/>
      <c r="AD940" s="21"/>
      <c r="AE940" s="21"/>
      <c r="AF940" s="21"/>
      <c r="AG940" s="21"/>
      <c r="AH940" s="21"/>
      <c r="AI940" s="21"/>
      <c r="AJ940" s="21"/>
      <c r="AK940" s="21"/>
      <c r="AL940" s="21"/>
      <c r="AM940" s="21"/>
      <c r="AN940" s="21"/>
      <c r="AO940" s="21"/>
      <c r="AP940" s="22"/>
      <c r="AQ940" s="22"/>
      <c r="AR940" s="22"/>
      <c r="AS940" s="22"/>
      <c r="AT940" s="22"/>
      <c r="AU940" s="22"/>
      <c r="AV940" s="22"/>
      <c r="AW940" s="22"/>
      <c r="AX940" s="22"/>
      <c r="AY940" s="22"/>
      <c r="AZ940" s="22"/>
      <c r="BA940" s="22"/>
      <c r="BB940" s="22"/>
      <c r="BC940" s="22"/>
      <c r="BD940" s="22"/>
      <c r="BE940" s="22"/>
      <c r="BF940" s="22"/>
      <c r="BG940" s="22"/>
      <c r="BH940" s="22"/>
      <c r="BI940" s="22"/>
      <c r="BJ940" s="22"/>
    </row>
    <row r="941" spans="1:62" ht="12.75" customHeight="1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1"/>
      <c r="AB941" s="21"/>
      <c r="AC941" s="21"/>
      <c r="AD941" s="21"/>
      <c r="AE941" s="21"/>
      <c r="AF941" s="21"/>
      <c r="AG941" s="21"/>
      <c r="AH941" s="21"/>
      <c r="AI941" s="21"/>
      <c r="AJ941" s="21"/>
      <c r="AK941" s="21"/>
      <c r="AL941" s="21"/>
      <c r="AM941" s="21"/>
      <c r="AN941" s="21"/>
      <c r="AO941" s="21"/>
      <c r="AP941" s="22"/>
      <c r="AQ941" s="22"/>
      <c r="AR941" s="22"/>
      <c r="AS941" s="22"/>
      <c r="AT941" s="22"/>
      <c r="AU941" s="22"/>
      <c r="AV941" s="22"/>
      <c r="AW941" s="22"/>
      <c r="AX941" s="22"/>
      <c r="AY941" s="22"/>
      <c r="AZ941" s="22"/>
      <c r="BA941" s="22"/>
      <c r="BB941" s="22"/>
      <c r="BC941" s="22"/>
      <c r="BD941" s="22"/>
      <c r="BE941" s="22"/>
      <c r="BF941" s="22"/>
      <c r="BG941" s="22"/>
      <c r="BH941" s="22"/>
      <c r="BI941" s="22"/>
      <c r="BJ941" s="22"/>
    </row>
    <row r="942" spans="1:62" ht="12.75" customHeight="1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1"/>
      <c r="AB942" s="21"/>
      <c r="AC942" s="21"/>
      <c r="AD942" s="21"/>
      <c r="AE942" s="21"/>
      <c r="AF942" s="21"/>
      <c r="AG942" s="21"/>
      <c r="AH942" s="21"/>
      <c r="AI942" s="21"/>
      <c r="AJ942" s="21"/>
      <c r="AK942" s="21"/>
      <c r="AL942" s="21"/>
      <c r="AM942" s="21"/>
      <c r="AN942" s="21"/>
      <c r="AO942" s="21"/>
      <c r="AP942" s="22"/>
      <c r="AQ942" s="22"/>
      <c r="AR942" s="22"/>
      <c r="AS942" s="22"/>
      <c r="AT942" s="22"/>
      <c r="AU942" s="22"/>
      <c r="AV942" s="22"/>
      <c r="AW942" s="22"/>
      <c r="AX942" s="22"/>
      <c r="AY942" s="22"/>
      <c r="AZ942" s="22"/>
      <c r="BA942" s="22"/>
      <c r="BB942" s="22"/>
      <c r="BC942" s="22"/>
      <c r="BD942" s="22"/>
      <c r="BE942" s="22"/>
      <c r="BF942" s="22"/>
      <c r="BG942" s="22"/>
      <c r="BH942" s="22"/>
      <c r="BI942" s="22"/>
      <c r="BJ942" s="22"/>
    </row>
    <row r="943" spans="1:62" ht="12.75" customHeight="1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1"/>
      <c r="AB943" s="21"/>
      <c r="AC943" s="21"/>
      <c r="AD943" s="21"/>
      <c r="AE943" s="21"/>
      <c r="AF943" s="21"/>
      <c r="AG943" s="21"/>
      <c r="AH943" s="21"/>
      <c r="AI943" s="21"/>
      <c r="AJ943" s="21"/>
      <c r="AK943" s="21"/>
      <c r="AL943" s="21"/>
      <c r="AM943" s="21"/>
      <c r="AN943" s="21"/>
      <c r="AO943" s="21"/>
      <c r="AP943" s="22"/>
      <c r="AQ943" s="22"/>
      <c r="AR943" s="22"/>
      <c r="AS943" s="22"/>
      <c r="AT943" s="22"/>
      <c r="AU943" s="22"/>
      <c r="AV943" s="22"/>
      <c r="AW943" s="22"/>
      <c r="AX943" s="22"/>
      <c r="AY943" s="22"/>
      <c r="AZ943" s="22"/>
      <c r="BA943" s="22"/>
      <c r="BB943" s="22"/>
      <c r="BC943" s="22"/>
      <c r="BD943" s="22"/>
      <c r="BE943" s="22"/>
      <c r="BF943" s="22"/>
      <c r="BG943" s="22"/>
      <c r="BH943" s="22"/>
      <c r="BI943" s="22"/>
      <c r="BJ943" s="22"/>
    </row>
    <row r="944" spans="1:62" ht="12.75" customHeight="1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1"/>
      <c r="AB944" s="21"/>
      <c r="AC944" s="21"/>
      <c r="AD944" s="21"/>
      <c r="AE944" s="21"/>
      <c r="AF944" s="21"/>
      <c r="AG944" s="21"/>
      <c r="AH944" s="21"/>
      <c r="AI944" s="21"/>
      <c r="AJ944" s="21"/>
      <c r="AK944" s="21"/>
      <c r="AL944" s="21"/>
      <c r="AM944" s="21"/>
      <c r="AN944" s="21"/>
      <c r="AO944" s="21"/>
      <c r="AP944" s="22"/>
      <c r="AQ944" s="22"/>
      <c r="AR944" s="22"/>
      <c r="AS944" s="22"/>
      <c r="AT944" s="22"/>
      <c r="AU944" s="22"/>
      <c r="AV944" s="22"/>
      <c r="AW944" s="22"/>
      <c r="AX944" s="22"/>
      <c r="AY944" s="22"/>
      <c r="AZ944" s="22"/>
      <c r="BA944" s="22"/>
      <c r="BB944" s="22"/>
      <c r="BC944" s="22"/>
      <c r="BD944" s="22"/>
      <c r="BE944" s="22"/>
      <c r="BF944" s="22"/>
      <c r="BG944" s="22"/>
      <c r="BH944" s="22"/>
      <c r="BI944" s="22"/>
      <c r="BJ944" s="22"/>
    </row>
    <row r="945" spans="1:62" ht="12.75" customHeight="1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1"/>
      <c r="AB945" s="21"/>
      <c r="AC945" s="21"/>
      <c r="AD945" s="21"/>
      <c r="AE945" s="21"/>
      <c r="AF945" s="21"/>
      <c r="AG945" s="21"/>
      <c r="AH945" s="21"/>
      <c r="AI945" s="21"/>
      <c r="AJ945" s="21"/>
      <c r="AK945" s="21"/>
      <c r="AL945" s="21"/>
      <c r="AM945" s="21"/>
      <c r="AN945" s="21"/>
      <c r="AO945" s="21"/>
      <c r="AP945" s="22"/>
      <c r="AQ945" s="22"/>
      <c r="AR945" s="22"/>
      <c r="AS945" s="22"/>
      <c r="AT945" s="22"/>
      <c r="AU945" s="22"/>
      <c r="AV945" s="22"/>
      <c r="AW945" s="22"/>
      <c r="AX945" s="22"/>
      <c r="AY945" s="22"/>
      <c r="AZ945" s="22"/>
      <c r="BA945" s="22"/>
      <c r="BB945" s="22"/>
      <c r="BC945" s="22"/>
      <c r="BD945" s="22"/>
      <c r="BE945" s="22"/>
      <c r="BF945" s="22"/>
      <c r="BG945" s="22"/>
      <c r="BH945" s="22"/>
      <c r="BI945" s="22"/>
      <c r="BJ945" s="22"/>
    </row>
    <row r="946" spans="1:62" ht="12.75" customHeight="1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1"/>
      <c r="AB946" s="21"/>
      <c r="AC946" s="21"/>
      <c r="AD946" s="21"/>
      <c r="AE946" s="21"/>
      <c r="AF946" s="21"/>
      <c r="AG946" s="21"/>
      <c r="AH946" s="21"/>
      <c r="AI946" s="21"/>
      <c r="AJ946" s="21"/>
      <c r="AK946" s="21"/>
      <c r="AL946" s="21"/>
      <c r="AM946" s="21"/>
      <c r="AN946" s="21"/>
      <c r="AO946" s="21"/>
      <c r="AP946" s="22"/>
      <c r="AQ946" s="22"/>
      <c r="AR946" s="22"/>
      <c r="AS946" s="22"/>
      <c r="AT946" s="22"/>
      <c r="AU946" s="22"/>
      <c r="AV946" s="22"/>
      <c r="AW946" s="22"/>
      <c r="AX946" s="22"/>
      <c r="AY946" s="22"/>
      <c r="AZ946" s="22"/>
      <c r="BA946" s="22"/>
      <c r="BB946" s="22"/>
      <c r="BC946" s="22"/>
      <c r="BD946" s="22"/>
      <c r="BE946" s="22"/>
      <c r="BF946" s="22"/>
      <c r="BG946" s="22"/>
      <c r="BH946" s="22"/>
      <c r="BI946" s="22"/>
      <c r="BJ946" s="22"/>
    </row>
    <row r="947" spans="1:62" ht="12.75" customHeight="1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  <c r="AK947" s="21"/>
      <c r="AL947" s="21"/>
      <c r="AM947" s="21"/>
      <c r="AN947" s="21"/>
      <c r="AO947" s="21"/>
      <c r="AP947" s="22"/>
      <c r="AQ947" s="22"/>
      <c r="AR947" s="22"/>
      <c r="AS947" s="22"/>
      <c r="AT947" s="22"/>
      <c r="AU947" s="22"/>
      <c r="AV947" s="22"/>
      <c r="AW947" s="22"/>
      <c r="AX947" s="22"/>
      <c r="AY947" s="22"/>
      <c r="AZ947" s="22"/>
      <c r="BA947" s="22"/>
      <c r="BB947" s="22"/>
      <c r="BC947" s="22"/>
      <c r="BD947" s="22"/>
      <c r="BE947" s="22"/>
      <c r="BF947" s="22"/>
      <c r="BG947" s="22"/>
      <c r="BH947" s="22"/>
      <c r="BI947" s="22"/>
      <c r="BJ947" s="22"/>
    </row>
    <row r="948" spans="1:62" ht="12.75" customHeight="1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1"/>
      <c r="AB948" s="21"/>
      <c r="AC948" s="21"/>
      <c r="AD948" s="21"/>
      <c r="AE948" s="21"/>
      <c r="AF948" s="21"/>
      <c r="AG948" s="21"/>
      <c r="AH948" s="21"/>
      <c r="AI948" s="21"/>
      <c r="AJ948" s="21"/>
      <c r="AK948" s="21"/>
      <c r="AL948" s="21"/>
      <c r="AM948" s="21"/>
      <c r="AN948" s="21"/>
      <c r="AO948" s="21"/>
      <c r="AP948" s="22"/>
      <c r="AQ948" s="22"/>
      <c r="AR948" s="22"/>
      <c r="AS948" s="22"/>
      <c r="AT948" s="22"/>
      <c r="AU948" s="22"/>
      <c r="AV948" s="22"/>
      <c r="AW948" s="22"/>
      <c r="AX948" s="22"/>
      <c r="AY948" s="22"/>
      <c r="AZ948" s="22"/>
      <c r="BA948" s="22"/>
      <c r="BB948" s="22"/>
      <c r="BC948" s="22"/>
      <c r="BD948" s="22"/>
      <c r="BE948" s="22"/>
      <c r="BF948" s="22"/>
      <c r="BG948" s="22"/>
      <c r="BH948" s="22"/>
      <c r="BI948" s="22"/>
      <c r="BJ948" s="22"/>
    </row>
    <row r="949" spans="1:62" ht="12.75" customHeight="1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1"/>
      <c r="AB949" s="21"/>
      <c r="AC949" s="21"/>
      <c r="AD949" s="21"/>
      <c r="AE949" s="21"/>
      <c r="AF949" s="21"/>
      <c r="AG949" s="21"/>
      <c r="AH949" s="21"/>
      <c r="AI949" s="21"/>
      <c r="AJ949" s="21"/>
      <c r="AK949" s="21"/>
      <c r="AL949" s="21"/>
      <c r="AM949" s="21"/>
      <c r="AN949" s="21"/>
      <c r="AO949" s="21"/>
      <c r="AP949" s="22"/>
      <c r="AQ949" s="22"/>
      <c r="AR949" s="22"/>
      <c r="AS949" s="22"/>
      <c r="AT949" s="22"/>
      <c r="AU949" s="22"/>
      <c r="AV949" s="22"/>
      <c r="AW949" s="22"/>
      <c r="AX949" s="22"/>
      <c r="AY949" s="22"/>
      <c r="AZ949" s="22"/>
      <c r="BA949" s="22"/>
      <c r="BB949" s="22"/>
      <c r="BC949" s="22"/>
      <c r="BD949" s="22"/>
      <c r="BE949" s="22"/>
      <c r="BF949" s="22"/>
      <c r="BG949" s="22"/>
      <c r="BH949" s="22"/>
      <c r="BI949" s="22"/>
      <c r="BJ949" s="22"/>
    </row>
    <row r="950" spans="1:62" ht="12.75" customHeight="1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1"/>
      <c r="AB950" s="21"/>
      <c r="AC950" s="21"/>
      <c r="AD950" s="21"/>
      <c r="AE950" s="21"/>
      <c r="AF950" s="21"/>
      <c r="AG950" s="21"/>
      <c r="AH950" s="21"/>
      <c r="AI950" s="21"/>
      <c r="AJ950" s="21"/>
      <c r="AK950" s="21"/>
      <c r="AL950" s="21"/>
      <c r="AM950" s="21"/>
      <c r="AN950" s="21"/>
      <c r="AO950" s="21"/>
      <c r="AP950" s="22"/>
      <c r="AQ950" s="22"/>
      <c r="AR950" s="22"/>
      <c r="AS950" s="22"/>
      <c r="AT950" s="22"/>
      <c r="AU950" s="22"/>
      <c r="AV950" s="22"/>
      <c r="AW950" s="22"/>
      <c r="AX950" s="22"/>
      <c r="AY950" s="22"/>
      <c r="AZ950" s="22"/>
      <c r="BA950" s="22"/>
      <c r="BB950" s="22"/>
      <c r="BC950" s="22"/>
      <c r="BD950" s="22"/>
      <c r="BE950" s="22"/>
      <c r="BF950" s="22"/>
      <c r="BG950" s="22"/>
      <c r="BH950" s="22"/>
      <c r="BI950" s="22"/>
      <c r="BJ950" s="22"/>
    </row>
    <row r="951" spans="1:62" ht="12.75" customHeight="1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1"/>
      <c r="AB951" s="21"/>
      <c r="AC951" s="21"/>
      <c r="AD951" s="21"/>
      <c r="AE951" s="21"/>
      <c r="AF951" s="21"/>
      <c r="AG951" s="21"/>
      <c r="AH951" s="21"/>
      <c r="AI951" s="21"/>
      <c r="AJ951" s="21"/>
      <c r="AK951" s="21"/>
      <c r="AL951" s="21"/>
      <c r="AM951" s="21"/>
      <c r="AN951" s="21"/>
      <c r="AO951" s="21"/>
      <c r="AP951" s="22"/>
      <c r="AQ951" s="22"/>
      <c r="AR951" s="22"/>
      <c r="AS951" s="22"/>
      <c r="AT951" s="22"/>
      <c r="AU951" s="22"/>
      <c r="AV951" s="22"/>
      <c r="AW951" s="22"/>
      <c r="AX951" s="22"/>
      <c r="AY951" s="22"/>
      <c r="AZ951" s="22"/>
      <c r="BA951" s="22"/>
      <c r="BB951" s="22"/>
      <c r="BC951" s="22"/>
      <c r="BD951" s="22"/>
      <c r="BE951" s="22"/>
      <c r="BF951" s="22"/>
      <c r="BG951" s="22"/>
      <c r="BH951" s="22"/>
      <c r="BI951" s="22"/>
      <c r="BJ951" s="22"/>
    </row>
    <row r="952" spans="1:62" ht="12.75" customHeight="1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1"/>
      <c r="AB952" s="21"/>
      <c r="AC952" s="21"/>
      <c r="AD952" s="21"/>
      <c r="AE952" s="21"/>
      <c r="AF952" s="21"/>
      <c r="AG952" s="21"/>
      <c r="AH952" s="21"/>
      <c r="AI952" s="21"/>
      <c r="AJ952" s="21"/>
      <c r="AK952" s="21"/>
      <c r="AL952" s="21"/>
      <c r="AM952" s="21"/>
      <c r="AN952" s="21"/>
      <c r="AO952" s="21"/>
      <c r="AP952" s="22"/>
      <c r="AQ952" s="22"/>
      <c r="AR952" s="22"/>
      <c r="AS952" s="22"/>
      <c r="AT952" s="22"/>
      <c r="AU952" s="22"/>
      <c r="AV952" s="22"/>
      <c r="AW952" s="22"/>
      <c r="AX952" s="22"/>
      <c r="AY952" s="22"/>
      <c r="AZ952" s="22"/>
      <c r="BA952" s="22"/>
      <c r="BB952" s="22"/>
      <c r="BC952" s="22"/>
      <c r="BD952" s="22"/>
      <c r="BE952" s="22"/>
      <c r="BF952" s="22"/>
      <c r="BG952" s="22"/>
      <c r="BH952" s="22"/>
      <c r="BI952" s="22"/>
      <c r="BJ952" s="22"/>
    </row>
    <row r="953" spans="1:62" ht="12.75" customHeight="1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1"/>
      <c r="AB953" s="21"/>
      <c r="AC953" s="21"/>
      <c r="AD953" s="21"/>
      <c r="AE953" s="21"/>
      <c r="AF953" s="21"/>
      <c r="AG953" s="21"/>
      <c r="AH953" s="21"/>
      <c r="AI953" s="21"/>
      <c r="AJ953" s="21"/>
      <c r="AK953" s="21"/>
      <c r="AL953" s="21"/>
      <c r="AM953" s="21"/>
      <c r="AN953" s="21"/>
      <c r="AO953" s="21"/>
      <c r="AP953" s="22"/>
      <c r="AQ953" s="22"/>
      <c r="AR953" s="22"/>
      <c r="AS953" s="22"/>
      <c r="AT953" s="22"/>
      <c r="AU953" s="22"/>
      <c r="AV953" s="22"/>
      <c r="AW953" s="22"/>
      <c r="AX953" s="22"/>
      <c r="AY953" s="22"/>
      <c r="AZ953" s="22"/>
      <c r="BA953" s="22"/>
      <c r="BB953" s="22"/>
      <c r="BC953" s="22"/>
      <c r="BD953" s="22"/>
      <c r="BE953" s="22"/>
      <c r="BF953" s="22"/>
      <c r="BG953" s="22"/>
      <c r="BH953" s="22"/>
      <c r="BI953" s="22"/>
      <c r="BJ953" s="22"/>
    </row>
    <row r="954" spans="1:62" ht="12.75" customHeight="1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1"/>
      <c r="AB954" s="21"/>
      <c r="AC954" s="21"/>
      <c r="AD954" s="21"/>
      <c r="AE954" s="21"/>
      <c r="AF954" s="21"/>
      <c r="AG954" s="21"/>
      <c r="AH954" s="21"/>
      <c r="AI954" s="21"/>
      <c r="AJ954" s="21"/>
      <c r="AK954" s="21"/>
      <c r="AL954" s="21"/>
      <c r="AM954" s="21"/>
      <c r="AN954" s="21"/>
      <c r="AO954" s="21"/>
      <c r="AP954" s="22"/>
      <c r="AQ954" s="22"/>
      <c r="AR954" s="22"/>
      <c r="AS954" s="22"/>
      <c r="AT954" s="22"/>
      <c r="AU954" s="22"/>
      <c r="AV954" s="22"/>
      <c r="AW954" s="22"/>
      <c r="AX954" s="22"/>
      <c r="AY954" s="22"/>
      <c r="AZ954" s="22"/>
      <c r="BA954" s="22"/>
      <c r="BB954" s="22"/>
      <c r="BC954" s="22"/>
      <c r="BD954" s="22"/>
      <c r="BE954" s="22"/>
      <c r="BF954" s="22"/>
      <c r="BG954" s="22"/>
      <c r="BH954" s="22"/>
      <c r="BI954" s="22"/>
      <c r="BJ954" s="22"/>
    </row>
    <row r="955" spans="1:62" ht="12.75" customHeight="1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1"/>
      <c r="AB955" s="21"/>
      <c r="AC955" s="21"/>
      <c r="AD955" s="21"/>
      <c r="AE955" s="21"/>
      <c r="AF955" s="21"/>
      <c r="AG955" s="21"/>
      <c r="AH955" s="21"/>
      <c r="AI955" s="21"/>
      <c r="AJ955" s="21"/>
      <c r="AK955" s="21"/>
      <c r="AL955" s="21"/>
      <c r="AM955" s="21"/>
      <c r="AN955" s="21"/>
      <c r="AO955" s="21"/>
      <c r="AP955" s="22"/>
      <c r="AQ955" s="22"/>
      <c r="AR955" s="22"/>
      <c r="AS955" s="22"/>
      <c r="AT955" s="22"/>
      <c r="AU955" s="22"/>
      <c r="AV955" s="22"/>
      <c r="AW955" s="22"/>
      <c r="AX955" s="22"/>
      <c r="AY955" s="22"/>
      <c r="AZ955" s="22"/>
      <c r="BA955" s="22"/>
      <c r="BB955" s="22"/>
      <c r="BC955" s="22"/>
      <c r="BD955" s="22"/>
      <c r="BE955" s="22"/>
      <c r="BF955" s="22"/>
      <c r="BG955" s="22"/>
      <c r="BH955" s="22"/>
      <c r="BI955" s="22"/>
      <c r="BJ955" s="22"/>
    </row>
    <row r="956" spans="1:62" ht="12.75" customHeight="1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1"/>
      <c r="AB956" s="21"/>
      <c r="AC956" s="21"/>
      <c r="AD956" s="21"/>
      <c r="AE956" s="21"/>
      <c r="AF956" s="21"/>
      <c r="AG956" s="21"/>
      <c r="AH956" s="21"/>
      <c r="AI956" s="21"/>
      <c r="AJ956" s="21"/>
      <c r="AK956" s="21"/>
      <c r="AL956" s="21"/>
      <c r="AM956" s="21"/>
      <c r="AN956" s="21"/>
      <c r="AO956" s="21"/>
      <c r="AP956" s="22"/>
      <c r="AQ956" s="22"/>
      <c r="AR956" s="22"/>
      <c r="AS956" s="22"/>
      <c r="AT956" s="22"/>
      <c r="AU956" s="22"/>
      <c r="AV956" s="22"/>
      <c r="AW956" s="22"/>
      <c r="AX956" s="22"/>
      <c r="AY956" s="22"/>
      <c r="AZ956" s="22"/>
      <c r="BA956" s="22"/>
      <c r="BB956" s="22"/>
      <c r="BC956" s="22"/>
      <c r="BD956" s="22"/>
      <c r="BE956" s="22"/>
      <c r="BF956" s="22"/>
      <c r="BG956" s="22"/>
      <c r="BH956" s="22"/>
      <c r="BI956" s="22"/>
      <c r="BJ956" s="22"/>
    </row>
    <row r="957" spans="1:62" ht="12.75" customHeight="1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1"/>
      <c r="AB957" s="21"/>
      <c r="AC957" s="21"/>
      <c r="AD957" s="21"/>
      <c r="AE957" s="21"/>
      <c r="AF957" s="21"/>
      <c r="AG957" s="21"/>
      <c r="AH957" s="21"/>
      <c r="AI957" s="21"/>
      <c r="AJ957" s="21"/>
      <c r="AK957" s="21"/>
      <c r="AL957" s="21"/>
      <c r="AM957" s="21"/>
      <c r="AN957" s="21"/>
      <c r="AO957" s="21"/>
      <c r="AP957" s="22"/>
      <c r="AQ957" s="22"/>
      <c r="AR957" s="22"/>
      <c r="AS957" s="22"/>
      <c r="AT957" s="22"/>
      <c r="AU957" s="22"/>
      <c r="AV957" s="22"/>
      <c r="AW957" s="22"/>
      <c r="AX957" s="22"/>
      <c r="AY957" s="22"/>
      <c r="AZ957" s="22"/>
      <c r="BA957" s="22"/>
      <c r="BB957" s="22"/>
      <c r="BC957" s="22"/>
      <c r="BD957" s="22"/>
      <c r="BE957" s="22"/>
      <c r="BF957" s="22"/>
      <c r="BG957" s="22"/>
      <c r="BH957" s="22"/>
      <c r="BI957" s="22"/>
      <c r="BJ957" s="22"/>
    </row>
    <row r="958" spans="1:62" ht="12.75" customHeight="1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1"/>
      <c r="AB958" s="21"/>
      <c r="AC958" s="21"/>
      <c r="AD958" s="21"/>
      <c r="AE958" s="21"/>
      <c r="AF958" s="21"/>
      <c r="AG958" s="21"/>
      <c r="AH958" s="21"/>
      <c r="AI958" s="21"/>
      <c r="AJ958" s="21"/>
      <c r="AK958" s="21"/>
      <c r="AL958" s="21"/>
      <c r="AM958" s="21"/>
      <c r="AN958" s="21"/>
      <c r="AO958" s="21"/>
      <c r="AP958" s="22"/>
      <c r="AQ958" s="22"/>
      <c r="AR958" s="22"/>
      <c r="AS958" s="22"/>
      <c r="AT958" s="22"/>
      <c r="AU958" s="22"/>
      <c r="AV958" s="22"/>
      <c r="AW958" s="22"/>
      <c r="AX958" s="22"/>
      <c r="AY958" s="22"/>
      <c r="AZ958" s="22"/>
      <c r="BA958" s="22"/>
      <c r="BB958" s="22"/>
      <c r="BC958" s="22"/>
      <c r="BD958" s="22"/>
      <c r="BE958" s="22"/>
      <c r="BF958" s="22"/>
      <c r="BG958" s="22"/>
      <c r="BH958" s="22"/>
      <c r="BI958" s="22"/>
      <c r="BJ958" s="22"/>
    </row>
    <row r="959" spans="1:62" ht="12.75" customHeight="1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1"/>
      <c r="AB959" s="21"/>
      <c r="AC959" s="21"/>
      <c r="AD959" s="21"/>
      <c r="AE959" s="21"/>
      <c r="AF959" s="21"/>
      <c r="AG959" s="21"/>
      <c r="AH959" s="21"/>
      <c r="AI959" s="21"/>
      <c r="AJ959" s="21"/>
      <c r="AK959" s="21"/>
      <c r="AL959" s="21"/>
      <c r="AM959" s="21"/>
      <c r="AN959" s="21"/>
      <c r="AO959" s="21"/>
      <c r="AP959" s="22"/>
      <c r="AQ959" s="22"/>
      <c r="AR959" s="22"/>
      <c r="AS959" s="22"/>
      <c r="AT959" s="22"/>
      <c r="AU959" s="22"/>
      <c r="AV959" s="22"/>
      <c r="AW959" s="22"/>
      <c r="AX959" s="22"/>
      <c r="AY959" s="22"/>
      <c r="AZ959" s="22"/>
      <c r="BA959" s="22"/>
      <c r="BB959" s="22"/>
      <c r="BC959" s="22"/>
      <c r="BD959" s="22"/>
      <c r="BE959" s="22"/>
      <c r="BF959" s="22"/>
      <c r="BG959" s="22"/>
      <c r="BH959" s="22"/>
      <c r="BI959" s="22"/>
      <c r="BJ959" s="22"/>
    </row>
    <row r="960" spans="1:62" ht="12.75" customHeight="1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1"/>
      <c r="AB960" s="21"/>
      <c r="AC960" s="21"/>
      <c r="AD960" s="21"/>
      <c r="AE960" s="21"/>
      <c r="AF960" s="21"/>
      <c r="AG960" s="21"/>
      <c r="AH960" s="21"/>
      <c r="AI960" s="21"/>
      <c r="AJ960" s="21"/>
      <c r="AK960" s="21"/>
      <c r="AL960" s="21"/>
      <c r="AM960" s="21"/>
      <c r="AN960" s="21"/>
      <c r="AO960" s="21"/>
      <c r="AP960" s="22"/>
      <c r="AQ960" s="22"/>
      <c r="AR960" s="22"/>
      <c r="AS960" s="22"/>
      <c r="AT960" s="22"/>
      <c r="AU960" s="22"/>
      <c r="AV960" s="22"/>
      <c r="AW960" s="22"/>
      <c r="AX960" s="22"/>
      <c r="AY960" s="22"/>
      <c r="AZ960" s="22"/>
      <c r="BA960" s="22"/>
      <c r="BB960" s="22"/>
      <c r="BC960" s="22"/>
      <c r="BD960" s="22"/>
      <c r="BE960" s="22"/>
      <c r="BF960" s="22"/>
      <c r="BG960" s="22"/>
      <c r="BH960" s="22"/>
      <c r="BI960" s="22"/>
      <c r="BJ960" s="22"/>
    </row>
    <row r="961" spans="1:62" ht="12.75" customHeight="1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1"/>
      <c r="AB961" s="21"/>
      <c r="AC961" s="21"/>
      <c r="AD961" s="21"/>
      <c r="AE961" s="21"/>
      <c r="AF961" s="21"/>
      <c r="AG961" s="21"/>
      <c r="AH961" s="21"/>
      <c r="AI961" s="21"/>
      <c r="AJ961" s="21"/>
      <c r="AK961" s="21"/>
      <c r="AL961" s="21"/>
      <c r="AM961" s="21"/>
      <c r="AN961" s="21"/>
      <c r="AO961" s="21"/>
      <c r="AP961" s="22"/>
      <c r="AQ961" s="22"/>
      <c r="AR961" s="22"/>
      <c r="AS961" s="22"/>
      <c r="AT961" s="22"/>
      <c r="AU961" s="22"/>
      <c r="AV961" s="22"/>
      <c r="AW961" s="22"/>
      <c r="AX961" s="22"/>
      <c r="AY961" s="22"/>
      <c r="AZ961" s="22"/>
      <c r="BA961" s="22"/>
      <c r="BB961" s="22"/>
      <c r="BC961" s="22"/>
      <c r="BD961" s="22"/>
      <c r="BE961" s="22"/>
      <c r="BF961" s="22"/>
      <c r="BG961" s="22"/>
      <c r="BH961" s="22"/>
      <c r="BI961" s="22"/>
      <c r="BJ961" s="22"/>
    </row>
    <row r="962" spans="1:62" ht="12.75" customHeight="1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1"/>
      <c r="AB962" s="21"/>
      <c r="AC962" s="21"/>
      <c r="AD962" s="21"/>
      <c r="AE962" s="21"/>
      <c r="AF962" s="21"/>
      <c r="AG962" s="21"/>
      <c r="AH962" s="21"/>
      <c r="AI962" s="21"/>
      <c r="AJ962" s="21"/>
      <c r="AK962" s="21"/>
      <c r="AL962" s="21"/>
      <c r="AM962" s="21"/>
      <c r="AN962" s="21"/>
      <c r="AO962" s="21"/>
      <c r="AP962" s="22"/>
      <c r="AQ962" s="22"/>
      <c r="AR962" s="22"/>
      <c r="AS962" s="22"/>
      <c r="AT962" s="22"/>
      <c r="AU962" s="22"/>
      <c r="AV962" s="22"/>
      <c r="AW962" s="22"/>
      <c r="AX962" s="22"/>
      <c r="AY962" s="22"/>
      <c r="AZ962" s="22"/>
      <c r="BA962" s="22"/>
      <c r="BB962" s="22"/>
      <c r="BC962" s="22"/>
      <c r="BD962" s="22"/>
      <c r="BE962" s="22"/>
      <c r="BF962" s="22"/>
      <c r="BG962" s="22"/>
      <c r="BH962" s="22"/>
      <c r="BI962" s="22"/>
      <c r="BJ962" s="22"/>
    </row>
    <row r="963" spans="1:62" ht="12.75" customHeight="1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1"/>
      <c r="AB963" s="21"/>
      <c r="AC963" s="21"/>
      <c r="AD963" s="21"/>
      <c r="AE963" s="21"/>
      <c r="AF963" s="21"/>
      <c r="AG963" s="21"/>
      <c r="AH963" s="21"/>
      <c r="AI963" s="21"/>
      <c r="AJ963" s="21"/>
      <c r="AK963" s="21"/>
      <c r="AL963" s="21"/>
      <c r="AM963" s="21"/>
      <c r="AN963" s="21"/>
      <c r="AO963" s="21"/>
      <c r="AP963" s="22"/>
      <c r="AQ963" s="22"/>
      <c r="AR963" s="22"/>
      <c r="AS963" s="22"/>
      <c r="AT963" s="22"/>
      <c r="AU963" s="22"/>
      <c r="AV963" s="22"/>
      <c r="AW963" s="22"/>
      <c r="AX963" s="22"/>
      <c r="AY963" s="22"/>
      <c r="AZ963" s="22"/>
      <c r="BA963" s="22"/>
      <c r="BB963" s="22"/>
      <c r="BC963" s="22"/>
      <c r="BD963" s="22"/>
      <c r="BE963" s="22"/>
      <c r="BF963" s="22"/>
      <c r="BG963" s="22"/>
      <c r="BH963" s="22"/>
      <c r="BI963" s="22"/>
      <c r="BJ963" s="22"/>
    </row>
    <row r="964" spans="1:62" ht="12.75" customHeight="1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1"/>
      <c r="AB964" s="21"/>
      <c r="AC964" s="21"/>
      <c r="AD964" s="21"/>
      <c r="AE964" s="21"/>
      <c r="AF964" s="21"/>
      <c r="AG964" s="21"/>
      <c r="AH964" s="21"/>
      <c r="AI964" s="21"/>
      <c r="AJ964" s="21"/>
      <c r="AK964" s="21"/>
      <c r="AL964" s="21"/>
      <c r="AM964" s="21"/>
      <c r="AN964" s="21"/>
      <c r="AO964" s="21"/>
      <c r="AP964" s="22"/>
      <c r="AQ964" s="22"/>
      <c r="AR964" s="22"/>
      <c r="AS964" s="22"/>
      <c r="AT964" s="22"/>
      <c r="AU964" s="22"/>
      <c r="AV964" s="22"/>
      <c r="AW964" s="22"/>
      <c r="AX964" s="22"/>
      <c r="AY964" s="22"/>
      <c r="AZ964" s="22"/>
      <c r="BA964" s="22"/>
      <c r="BB964" s="22"/>
      <c r="BC964" s="22"/>
      <c r="BD964" s="22"/>
      <c r="BE964" s="22"/>
      <c r="BF964" s="22"/>
      <c r="BG964" s="22"/>
      <c r="BH964" s="22"/>
      <c r="BI964" s="22"/>
      <c r="BJ964" s="22"/>
    </row>
    <row r="965" spans="1:62" ht="12.75" customHeight="1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1"/>
      <c r="AB965" s="21"/>
      <c r="AC965" s="21"/>
      <c r="AD965" s="21"/>
      <c r="AE965" s="21"/>
      <c r="AF965" s="21"/>
      <c r="AG965" s="21"/>
      <c r="AH965" s="21"/>
      <c r="AI965" s="21"/>
      <c r="AJ965" s="21"/>
      <c r="AK965" s="21"/>
      <c r="AL965" s="21"/>
      <c r="AM965" s="21"/>
      <c r="AN965" s="21"/>
      <c r="AO965" s="21"/>
      <c r="AP965" s="22"/>
      <c r="AQ965" s="22"/>
      <c r="AR965" s="22"/>
      <c r="AS965" s="22"/>
      <c r="AT965" s="22"/>
      <c r="AU965" s="22"/>
      <c r="AV965" s="22"/>
      <c r="AW965" s="22"/>
      <c r="AX965" s="22"/>
      <c r="AY965" s="22"/>
      <c r="AZ965" s="22"/>
      <c r="BA965" s="22"/>
      <c r="BB965" s="22"/>
      <c r="BC965" s="22"/>
      <c r="BD965" s="22"/>
      <c r="BE965" s="22"/>
      <c r="BF965" s="22"/>
      <c r="BG965" s="22"/>
      <c r="BH965" s="22"/>
      <c r="BI965" s="22"/>
      <c r="BJ965" s="22"/>
    </row>
    <row r="966" spans="1:62" ht="12.75" customHeight="1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1"/>
      <c r="AB966" s="21"/>
      <c r="AC966" s="21"/>
      <c r="AD966" s="21"/>
      <c r="AE966" s="21"/>
      <c r="AF966" s="21"/>
      <c r="AG966" s="21"/>
      <c r="AH966" s="21"/>
      <c r="AI966" s="21"/>
      <c r="AJ966" s="21"/>
      <c r="AK966" s="21"/>
      <c r="AL966" s="21"/>
      <c r="AM966" s="21"/>
      <c r="AN966" s="21"/>
      <c r="AO966" s="21"/>
      <c r="AP966" s="22"/>
      <c r="AQ966" s="22"/>
      <c r="AR966" s="22"/>
      <c r="AS966" s="22"/>
      <c r="AT966" s="22"/>
      <c r="AU966" s="22"/>
      <c r="AV966" s="22"/>
      <c r="AW966" s="22"/>
      <c r="AX966" s="22"/>
      <c r="AY966" s="22"/>
      <c r="AZ966" s="22"/>
      <c r="BA966" s="22"/>
      <c r="BB966" s="22"/>
      <c r="BC966" s="22"/>
      <c r="BD966" s="22"/>
      <c r="BE966" s="22"/>
      <c r="BF966" s="22"/>
      <c r="BG966" s="22"/>
      <c r="BH966" s="22"/>
      <c r="BI966" s="22"/>
      <c r="BJ966" s="22"/>
    </row>
    <row r="967" spans="1:62" ht="12.75" customHeight="1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1"/>
      <c r="AB967" s="21"/>
      <c r="AC967" s="21"/>
      <c r="AD967" s="21"/>
      <c r="AE967" s="21"/>
      <c r="AF967" s="21"/>
      <c r="AG967" s="21"/>
      <c r="AH967" s="21"/>
      <c r="AI967" s="21"/>
      <c r="AJ967" s="21"/>
      <c r="AK967" s="21"/>
      <c r="AL967" s="21"/>
      <c r="AM967" s="21"/>
      <c r="AN967" s="21"/>
      <c r="AO967" s="21"/>
      <c r="AP967" s="22"/>
      <c r="AQ967" s="22"/>
      <c r="AR967" s="22"/>
      <c r="AS967" s="22"/>
      <c r="AT967" s="22"/>
      <c r="AU967" s="22"/>
      <c r="AV967" s="22"/>
      <c r="AW967" s="22"/>
      <c r="AX967" s="22"/>
      <c r="AY967" s="22"/>
      <c r="AZ967" s="22"/>
      <c r="BA967" s="22"/>
      <c r="BB967" s="22"/>
      <c r="BC967" s="22"/>
      <c r="BD967" s="22"/>
      <c r="BE967" s="22"/>
      <c r="BF967" s="22"/>
      <c r="BG967" s="22"/>
      <c r="BH967" s="22"/>
      <c r="BI967" s="22"/>
      <c r="BJ967" s="22"/>
    </row>
    <row r="968" spans="1:62" ht="12.75" customHeight="1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1"/>
      <c r="AB968" s="21"/>
      <c r="AC968" s="21"/>
      <c r="AD968" s="21"/>
      <c r="AE968" s="21"/>
      <c r="AF968" s="21"/>
      <c r="AG968" s="21"/>
      <c r="AH968" s="21"/>
      <c r="AI968" s="21"/>
      <c r="AJ968" s="21"/>
      <c r="AK968" s="21"/>
      <c r="AL968" s="21"/>
      <c r="AM968" s="21"/>
      <c r="AN968" s="21"/>
      <c r="AO968" s="21"/>
      <c r="AP968" s="22"/>
      <c r="AQ968" s="22"/>
      <c r="AR968" s="22"/>
      <c r="AS968" s="22"/>
      <c r="AT968" s="22"/>
      <c r="AU968" s="22"/>
      <c r="AV968" s="22"/>
      <c r="AW968" s="22"/>
      <c r="AX968" s="22"/>
      <c r="AY968" s="22"/>
      <c r="AZ968" s="22"/>
      <c r="BA968" s="22"/>
      <c r="BB968" s="22"/>
      <c r="BC968" s="22"/>
      <c r="BD968" s="22"/>
      <c r="BE968" s="22"/>
      <c r="BF968" s="22"/>
      <c r="BG968" s="22"/>
      <c r="BH968" s="22"/>
      <c r="BI968" s="22"/>
      <c r="BJ968" s="22"/>
    </row>
    <row r="969" spans="1:62" ht="12.75" customHeight="1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1"/>
      <c r="AB969" s="21"/>
      <c r="AC969" s="21"/>
      <c r="AD969" s="21"/>
      <c r="AE969" s="21"/>
      <c r="AF969" s="21"/>
      <c r="AG969" s="21"/>
      <c r="AH969" s="21"/>
      <c r="AI969" s="21"/>
      <c r="AJ969" s="21"/>
      <c r="AK969" s="21"/>
      <c r="AL969" s="21"/>
      <c r="AM969" s="21"/>
      <c r="AN969" s="21"/>
      <c r="AO969" s="21"/>
      <c r="AP969" s="22"/>
      <c r="AQ969" s="22"/>
      <c r="AR969" s="22"/>
      <c r="AS969" s="22"/>
      <c r="AT969" s="22"/>
      <c r="AU969" s="22"/>
      <c r="AV969" s="22"/>
      <c r="AW969" s="22"/>
      <c r="AX969" s="22"/>
      <c r="AY969" s="22"/>
      <c r="AZ969" s="22"/>
      <c r="BA969" s="22"/>
      <c r="BB969" s="22"/>
      <c r="BC969" s="22"/>
      <c r="BD969" s="22"/>
      <c r="BE969" s="22"/>
      <c r="BF969" s="22"/>
      <c r="BG969" s="22"/>
      <c r="BH969" s="22"/>
      <c r="BI969" s="22"/>
      <c r="BJ969" s="22"/>
    </row>
    <row r="970" spans="1:62" ht="12.75" customHeight="1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1"/>
      <c r="AB970" s="21"/>
      <c r="AC970" s="21"/>
      <c r="AD970" s="21"/>
      <c r="AE970" s="21"/>
      <c r="AF970" s="21"/>
      <c r="AG970" s="21"/>
      <c r="AH970" s="21"/>
      <c r="AI970" s="21"/>
      <c r="AJ970" s="21"/>
      <c r="AK970" s="21"/>
      <c r="AL970" s="21"/>
      <c r="AM970" s="21"/>
      <c r="AN970" s="21"/>
      <c r="AO970" s="21"/>
      <c r="AP970" s="22"/>
      <c r="AQ970" s="22"/>
      <c r="AR970" s="22"/>
      <c r="AS970" s="22"/>
      <c r="AT970" s="22"/>
      <c r="AU970" s="22"/>
      <c r="AV970" s="22"/>
      <c r="AW970" s="22"/>
      <c r="AX970" s="22"/>
      <c r="AY970" s="22"/>
      <c r="AZ970" s="22"/>
      <c r="BA970" s="22"/>
      <c r="BB970" s="22"/>
      <c r="BC970" s="22"/>
      <c r="BD970" s="22"/>
      <c r="BE970" s="22"/>
      <c r="BF970" s="22"/>
      <c r="BG970" s="22"/>
      <c r="BH970" s="22"/>
      <c r="BI970" s="22"/>
      <c r="BJ970" s="22"/>
    </row>
    <row r="971" spans="1:62" ht="12.75" customHeight="1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1"/>
      <c r="AB971" s="21"/>
      <c r="AC971" s="21"/>
      <c r="AD971" s="21"/>
      <c r="AE971" s="21"/>
      <c r="AF971" s="21"/>
      <c r="AG971" s="21"/>
      <c r="AH971" s="21"/>
      <c r="AI971" s="21"/>
      <c r="AJ971" s="21"/>
      <c r="AK971" s="21"/>
      <c r="AL971" s="21"/>
      <c r="AM971" s="21"/>
      <c r="AN971" s="21"/>
      <c r="AO971" s="21"/>
      <c r="AP971" s="22"/>
      <c r="AQ971" s="22"/>
      <c r="AR971" s="22"/>
      <c r="AS971" s="22"/>
      <c r="AT971" s="22"/>
      <c r="AU971" s="22"/>
      <c r="AV971" s="22"/>
      <c r="AW971" s="22"/>
      <c r="AX971" s="22"/>
      <c r="AY971" s="22"/>
      <c r="AZ971" s="22"/>
      <c r="BA971" s="22"/>
      <c r="BB971" s="22"/>
      <c r="BC971" s="22"/>
      <c r="BD971" s="22"/>
      <c r="BE971" s="22"/>
      <c r="BF971" s="22"/>
      <c r="BG971" s="22"/>
      <c r="BH971" s="22"/>
      <c r="BI971" s="22"/>
      <c r="BJ971" s="22"/>
    </row>
    <row r="972" spans="1:62" ht="12.75" customHeight="1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1"/>
      <c r="AB972" s="21"/>
      <c r="AC972" s="21"/>
      <c r="AD972" s="21"/>
      <c r="AE972" s="21"/>
      <c r="AF972" s="21"/>
      <c r="AG972" s="21"/>
      <c r="AH972" s="21"/>
      <c r="AI972" s="21"/>
      <c r="AJ972" s="21"/>
      <c r="AK972" s="21"/>
      <c r="AL972" s="21"/>
      <c r="AM972" s="21"/>
      <c r="AN972" s="21"/>
      <c r="AO972" s="21"/>
      <c r="AP972" s="22"/>
      <c r="AQ972" s="22"/>
      <c r="AR972" s="22"/>
      <c r="AS972" s="22"/>
      <c r="AT972" s="22"/>
      <c r="AU972" s="22"/>
      <c r="AV972" s="22"/>
      <c r="AW972" s="22"/>
      <c r="AX972" s="22"/>
      <c r="AY972" s="22"/>
      <c r="AZ972" s="22"/>
      <c r="BA972" s="22"/>
      <c r="BB972" s="22"/>
      <c r="BC972" s="22"/>
      <c r="BD972" s="22"/>
      <c r="BE972" s="22"/>
      <c r="BF972" s="22"/>
      <c r="BG972" s="22"/>
      <c r="BH972" s="22"/>
      <c r="BI972" s="22"/>
      <c r="BJ972" s="22"/>
    </row>
    <row r="973" spans="1:62" ht="12.75" customHeight="1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1"/>
      <c r="AB973" s="21"/>
      <c r="AC973" s="21"/>
      <c r="AD973" s="21"/>
      <c r="AE973" s="21"/>
      <c r="AF973" s="21"/>
      <c r="AG973" s="21"/>
      <c r="AH973" s="21"/>
      <c r="AI973" s="21"/>
      <c r="AJ973" s="21"/>
      <c r="AK973" s="21"/>
      <c r="AL973" s="21"/>
      <c r="AM973" s="21"/>
      <c r="AN973" s="21"/>
      <c r="AO973" s="21"/>
      <c r="AP973" s="22"/>
      <c r="AQ973" s="22"/>
      <c r="AR973" s="22"/>
      <c r="AS973" s="22"/>
      <c r="AT973" s="22"/>
      <c r="AU973" s="22"/>
      <c r="AV973" s="22"/>
      <c r="AW973" s="22"/>
      <c r="AX973" s="22"/>
      <c r="AY973" s="22"/>
      <c r="AZ973" s="22"/>
      <c r="BA973" s="22"/>
      <c r="BB973" s="22"/>
      <c r="BC973" s="22"/>
      <c r="BD973" s="22"/>
      <c r="BE973" s="22"/>
      <c r="BF973" s="22"/>
      <c r="BG973" s="22"/>
      <c r="BH973" s="22"/>
      <c r="BI973" s="22"/>
      <c r="BJ973" s="22"/>
    </row>
    <row r="974" spans="1:62" ht="12.75" customHeight="1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1"/>
      <c r="AB974" s="21"/>
      <c r="AC974" s="21"/>
      <c r="AD974" s="21"/>
      <c r="AE974" s="21"/>
      <c r="AF974" s="21"/>
      <c r="AG974" s="21"/>
      <c r="AH974" s="21"/>
      <c r="AI974" s="21"/>
      <c r="AJ974" s="21"/>
      <c r="AK974" s="21"/>
      <c r="AL974" s="21"/>
      <c r="AM974" s="21"/>
      <c r="AN974" s="21"/>
      <c r="AO974" s="21"/>
      <c r="AP974" s="22"/>
      <c r="AQ974" s="22"/>
      <c r="AR974" s="22"/>
      <c r="AS974" s="22"/>
      <c r="AT974" s="22"/>
      <c r="AU974" s="22"/>
      <c r="AV974" s="22"/>
      <c r="AW974" s="22"/>
      <c r="AX974" s="22"/>
      <c r="AY974" s="22"/>
      <c r="AZ974" s="22"/>
      <c r="BA974" s="22"/>
      <c r="BB974" s="22"/>
      <c r="BC974" s="22"/>
      <c r="BD974" s="22"/>
      <c r="BE974" s="22"/>
      <c r="BF974" s="22"/>
      <c r="BG974" s="22"/>
      <c r="BH974" s="22"/>
      <c r="BI974" s="22"/>
      <c r="BJ974" s="22"/>
    </row>
    <row r="975" spans="1:62" ht="12.75" customHeight="1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1"/>
      <c r="AB975" s="21"/>
      <c r="AC975" s="21"/>
      <c r="AD975" s="21"/>
      <c r="AE975" s="21"/>
      <c r="AF975" s="21"/>
      <c r="AG975" s="21"/>
      <c r="AH975" s="21"/>
      <c r="AI975" s="21"/>
      <c r="AJ975" s="21"/>
      <c r="AK975" s="21"/>
      <c r="AL975" s="21"/>
      <c r="AM975" s="21"/>
      <c r="AN975" s="21"/>
      <c r="AO975" s="21"/>
      <c r="AP975" s="22"/>
      <c r="AQ975" s="22"/>
      <c r="AR975" s="22"/>
      <c r="AS975" s="22"/>
      <c r="AT975" s="22"/>
      <c r="AU975" s="22"/>
      <c r="AV975" s="22"/>
      <c r="AW975" s="22"/>
      <c r="AX975" s="22"/>
      <c r="AY975" s="22"/>
      <c r="AZ975" s="22"/>
      <c r="BA975" s="22"/>
      <c r="BB975" s="22"/>
      <c r="BC975" s="22"/>
      <c r="BD975" s="22"/>
      <c r="BE975" s="22"/>
      <c r="BF975" s="22"/>
      <c r="BG975" s="22"/>
      <c r="BH975" s="22"/>
      <c r="BI975" s="22"/>
      <c r="BJ975" s="22"/>
    </row>
    <row r="976" spans="1:62" ht="12.75" customHeight="1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1"/>
      <c r="AB976" s="21"/>
      <c r="AC976" s="21"/>
      <c r="AD976" s="21"/>
      <c r="AE976" s="21"/>
      <c r="AF976" s="21"/>
      <c r="AG976" s="21"/>
      <c r="AH976" s="21"/>
      <c r="AI976" s="21"/>
      <c r="AJ976" s="21"/>
      <c r="AK976" s="21"/>
      <c r="AL976" s="21"/>
      <c r="AM976" s="21"/>
      <c r="AN976" s="21"/>
      <c r="AO976" s="21"/>
      <c r="AP976" s="22"/>
      <c r="AQ976" s="22"/>
      <c r="AR976" s="22"/>
      <c r="AS976" s="22"/>
      <c r="AT976" s="22"/>
      <c r="AU976" s="22"/>
      <c r="AV976" s="22"/>
      <c r="AW976" s="22"/>
      <c r="AX976" s="22"/>
      <c r="AY976" s="22"/>
      <c r="AZ976" s="22"/>
      <c r="BA976" s="22"/>
      <c r="BB976" s="22"/>
      <c r="BC976" s="22"/>
      <c r="BD976" s="22"/>
      <c r="BE976" s="22"/>
      <c r="BF976" s="22"/>
      <c r="BG976" s="22"/>
      <c r="BH976" s="22"/>
      <c r="BI976" s="22"/>
      <c r="BJ976" s="22"/>
    </row>
    <row r="977" spans="1:62" ht="12.75" customHeight="1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1"/>
      <c r="AB977" s="21"/>
      <c r="AC977" s="21"/>
      <c r="AD977" s="21"/>
      <c r="AE977" s="21"/>
      <c r="AF977" s="21"/>
      <c r="AG977" s="21"/>
      <c r="AH977" s="21"/>
      <c r="AI977" s="21"/>
      <c r="AJ977" s="21"/>
      <c r="AK977" s="21"/>
      <c r="AL977" s="21"/>
      <c r="AM977" s="21"/>
      <c r="AN977" s="21"/>
      <c r="AO977" s="21"/>
      <c r="AP977" s="22"/>
      <c r="AQ977" s="22"/>
      <c r="AR977" s="22"/>
      <c r="AS977" s="22"/>
      <c r="AT977" s="22"/>
      <c r="AU977" s="22"/>
      <c r="AV977" s="22"/>
      <c r="AW977" s="22"/>
      <c r="AX977" s="22"/>
      <c r="AY977" s="22"/>
      <c r="AZ977" s="22"/>
      <c r="BA977" s="22"/>
      <c r="BB977" s="22"/>
      <c r="BC977" s="22"/>
      <c r="BD977" s="22"/>
      <c r="BE977" s="22"/>
      <c r="BF977" s="22"/>
      <c r="BG977" s="22"/>
      <c r="BH977" s="22"/>
      <c r="BI977" s="22"/>
      <c r="BJ977" s="22"/>
    </row>
    <row r="978" spans="1:62" ht="12.75" customHeight="1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1"/>
      <c r="AB978" s="21"/>
      <c r="AC978" s="21"/>
      <c r="AD978" s="21"/>
      <c r="AE978" s="21"/>
      <c r="AF978" s="21"/>
      <c r="AG978" s="21"/>
      <c r="AH978" s="21"/>
      <c r="AI978" s="21"/>
      <c r="AJ978" s="21"/>
      <c r="AK978" s="21"/>
      <c r="AL978" s="21"/>
      <c r="AM978" s="21"/>
      <c r="AN978" s="21"/>
      <c r="AO978" s="21"/>
      <c r="AP978" s="22"/>
      <c r="AQ978" s="22"/>
      <c r="AR978" s="22"/>
      <c r="AS978" s="22"/>
      <c r="AT978" s="22"/>
      <c r="AU978" s="22"/>
      <c r="AV978" s="22"/>
      <c r="AW978" s="22"/>
      <c r="AX978" s="22"/>
      <c r="AY978" s="22"/>
      <c r="AZ978" s="22"/>
      <c r="BA978" s="22"/>
      <c r="BB978" s="22"/>
      <c r="BC978" s="22"/>
      <c r="BD978" s="22"/>
      <c r="BE978" s="22"/>
      <c r="BF978" s="22"/>
      <c r="BG978" s="22"/>
      <c r="BH978" s="22"/>
      <c r="BI978" s="22"/>
      <c r="BJ978" s="22"/>
    </row>
    <row r="979" spans="1:62" ht="12.75" customHeight="1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1"/>
      <c r="AB979" s="21"/>
      <c r="AC979" s="21"/>
      <c r="AD979" s="21"/>
      <c r="AE979" s="21"/>
      <c r="AF979" s="21"/>
      <c r="AG979" s="21"/>
      <c r="AH979" s="21"/>
      <c r="AI979" s="21"/>
      <c r="AJ979" s="21"/>
      <c r="AK979" s="21"/>
      <c r="AL979" s="21"/>
      <c r="AM979" s="21"/>
      <c r="AN979" s="21"/>
      <c r="AO979" s="21"/>
      <c r="AP979" s="22"/>
      <c r="AQ979" s="22"/>
      <c r="AR979" s="22"/>
      <c r="AS979" s="22"/>
      <c r="AT979" s="22"/>
      <c r="AU979" s="22"/>
      <c r="AV979" s="22"/>
      <c r="AW979" s="22"/>
      <c r="AX979" s="22"/>
      <c r="AY979" s="22"/>
      <c r="AZ979" s="22"/>
      <c r="BA979" s="22"/>
      <c r="BB979" s="22"/>
      <c r="BC979" s="22"/>
      <c r="BD979" s="22"/>
      <c r="BE979" s="22"/>
      <c r="BF979" s="22"/>
      <c r="BG979" s="22"/>
      <c r="BH979" s="22"/>
      <c r="BI979" s="22"/>
      <c r="BJ979" s="22"/>
    </row>
    <row r="980" spans="1:62" ht="12.75" customHeight="1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1"/>
      <c r="AB980" s="21"/>
      <c r="AC980" s="21"/>
      <c r="AD980" s="21"/>
      <c r="AE980" s="21"/>
      <c r="AF980" s="21"/>
      <c r="AG980" s="21"/>
      <c r="AH980" s="21"/>
      <c r="AI980" s="21"/>
      <c r="AJ980" s="21"/>
      <c r="AK980" s="21"/>
      <c r="AL980" s="21"/>
      <c r="AM980" s="21"/>
      <c r="AN980" s="21"/>
      <c r="AO980" s="21"/>
      <c r="AP980" s="22"/>
      <c r="AQ980" s="22"/>
      <c r="AR980" s="22"/>
      <c r="AS980" s="22"/>
      <c r="AT980" s="22"/>
      <c r="AU980" s="22"/>
      <c r="AV980" s="22"/>
      <c r="AW980" s="22"/>
      <c r="AX980" s="22"/>
      <c r="AY980" s="22"/>
      <c r="AZ980" s="22"/>
      <c r="BA980" s="22"/>
      <c r="BB980" s="22"/>
      <c r="BC980" s="22"/>
      <c r="BD980" s="22"/>
      <c r="BE980" s="22"/>
      <c r="BF980" s="22"/>
      <c r="BG980" s="22"/>
      <c r="BH980" s="22"/>
      <c r="BI980" s="22"/>
      <c r="BJ980" s="22"/>
    </row>
    <row r="981" spans="1:62" ht="12.75" customHeight="1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1"/>
      <c r="AB981" s="21"/>
      <c r="AC981" s="21"/>
      <c r="AD981" s="21"/>
      <c r="AE981" s="21"/>
      <c r="AF981" s="21"/>
      <c r="AG981" s="21"/>
      <c r="AH981" s="21"/>
      <c r="AI981" s="21"/>
      <c r="AJ981" s="21"/>
      <c r="AK981" s="21"/>
      <c r="AL981" s="21"/>
      <c r="AM981" s="21"/>
      <c r="AN981" s="21"/>
      <c r="AO981" s="21"/>
      <c r="AP981" s="22"/>
      <c r="AQ981" s="22"/>
      <c r="AR981" s="22"/>
      <c r="AS981" s="22"/>
      <c r="AT981" s="22"/>
      <c r="AU981" s="22"/>
      <c r="AV981" s="22"/>
      <c r="AW981" s="22"/>
      <c r="AX981" s="22"/>
      <c r="AY981" s="22"/>
      <c r="AZ981" s="22"/>
      <c r="BA981" s="22"/>
      <c r="BB981" s="22"/>
      <c r="BC981" s="22"/>
      <c r="BD981" s="22"/>
      <c r="BE981" s="22"/>
      <c r="BF981" s="22"/>
      <c r="BG981" s="22"/>
      <c r="BH981" s="22"/>
      <c r="BI981" s="22"/>
      <c r="BJ981" s="22"/>
    </row>
    <row r="982" spans="1:62" ht="12.75" customHeight="1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1"/>
      <c r="AB982" s="21"/>
      <c r="AC982" s="21"/>
      <c r="AD982" s="21"/>
      <c r="AE982" s="21"/>
      <c r="AF982" s="21"/>
      <c r="AG982" s="21"/>
      <c r="AH982" s="21"/>
      <c r="AI982" s="21"/>
      <c r="AJ982" s="21"/>
      <c r="AK982" s="21"/>
      <c r="AL982" s="21"/>
      <c r="AM982" s="21"/>
      <c r="AN982" s="21"/>
      <c r="AO982" s="21"/>
      <c r="AP982" s="22"/>
      <c r="AQ982" s="22"/>
      <c r="AR982" s="22"/>
      <c r="AS982" s="22"/>
      <c r="AT982" s="22"/>
      <c r="AU982" s="22"/>
      <c r="AV982" s="22"/>
      <c r="AW982" s="22"/>
      <c r="AX982" s="22"/>
      <c r="AY982" s="22"/>
      <c r="AZ982" s="22"/>
      <c r="BA982" s="22"/>
      <c r="BB982" s="22"/>
      <c r="BC982" s="22"/>
      <c r="BD982" s="22"/>
      <c r="BE982" s="22"/>
      <c r="BF982" s="22"/>
      <c r="BG982" s="22"/>
      <c r="BH982" s="22"/>
      <c r="BI982" s="22"/>
      <c r="BJ982" s="22"/>
    </row>
    <row r="983" spans="1:62" ht="12.75" customHeight="1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1"/>
      <c r="AB983" s="21"/>
      <c r="AC983" s="21"/>
      <c r="AD983" s="21"/>
      <c r="AE983" s="21"/>
      <c r="AF983" s="21"/>
      <c r="AG983" s="21"/>
      <c r="AH983" s="21"/>
      <c r="AI983" s="21"/>
      <c r="AJ983" s="21"/>
      <c r="AK983" s="21"/>
      <c r="AL983" s="21"/>
      <c r="AM983" s="21"/>
      <c r="AN983" s="21"/>
      <c r="AO983" s="21"/>
      <c r="AP983" s="22"/>
      <c r="AQ983" s="22"/>
      <c r="AR983" s="22"/>
      <c r="AS983" s="22"/>
      <c r="AT983" s="22"/>
      <c r="AU983" s="22"/>
      <c r="AV983" s="22"/>
      <c r="AW983" s="22"/>
      <c r="AX983" s="22"/>
      <c r="AY983" s="22"/>
      <c r="AZ983" s="22"/>
      <c r="BA983" s="22"/>
      <c r="BB983" s="22"/>
      <c r="BC983" s="22"/>
      <c r="BD983" s="22"/>
      <c r="BE983" s="22"/>
      <c r="BF983" s="22"/>
      <c r="BG983" s="22"/>
      <c r="BH983" s="22"/>
      <c r="BI983" s="22"/>
      <c r="BJ983" s="22"/>
    </row>
    <row r="984" spans="1:62" ht="12.75" customHeight="1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1"/>
      <c r="AB984" s="21"/>
      <c r="AC984" s="21"/>
      <c r="AD984" s="21"/>
      <c r="AE984" s="21"/>
      <c r="AF984" s="21"/>
      <c r="AG984" s="21"/>
      <c r="AH984" s="21"/>
      <c r="AI984" s="21"/>
      <c r="AJ984" s="21"/>
      <c r="AK984" s="21"/>
      <c r="AL984" s="21"/>
      <c r="AM984" s="21"/>
      <c r="AN984" s="21"/>
      <c r="AO984" s="21"/>
      <c r="AP984" s="22"/>
      <c r="AQ984" s="22"/>
      <c r="AR984" s="22"/>
      <c r="AS984" s="22"/>
      <c r="AT984" s="22"/>
      <c r="AU984" s="22"/>
      <c r="AV984" s="22"/>
      <c r="AW984" s="22"/>
      <c r="AX984" s="22"/>
      <c r="AY984" s="22"/>
      <c r="AZ984" s="22"/>
      <c r="BA984" s="22"/>
      <c r="BB984" s="22"/>
      <c r="BC984" s="22"/>
      <c r="BD984" s="22"/>
      <c r="BE984" s="22"/>
      <c r="BF984" s="22"/>
      <c r="BG984" s="22"/>
      <c r="BH984" s="22"/>
      <c r="BI984" s="22"/>
      <c r="BJ984" s="22"/>
    </row>
    <row r="985" spans="1:62" ht="12.75" customHeight="1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1"/>
      <c r="AB985" s="21"/>
      <c r="AC985" s="21"/>
      <c r="AD985" s="21"/>
      <c r="AE985" s="21"/>
      <c r="AF985" s="21"/>
      <c r="AG985" s="21"/>
      <c r="AH985" s="21"/>
      <c r="AI985" s="21"/>
      <c r="AJ985" s="21"/>
      <c r="AK985" s="21"/>
      <c r="AL985" s="21"/>
      <c r="AM985" s="21"/>
      <c r="AN985" s="21"/>
      <c r="AO985" s="21"/>
      <c r="AP985" s="22"/>
      <c r="AQ985" s="22"/>
      <c r="AR985" s="22"/>
      <c r="AS985" s="22"/>
      <c r="AT985" s="22"/>
      <c r="AU985" s="22"/>
      <c r="AV985" s="22"/>
      <c r="AW985" s="22"/>
      <c r="AX985" s="22"/>
      <c r="AY985" s="22"/>
      <c r="AZ985" s="22"/>
      <c r="BA985" s="22"/>
      <c r="BB985" s="22"/>
      <c r="BC985" s="22"/>
      <c r="BD985" s="22"/>
      <c r="BE985" s="22"/>
      <c r="BF985" s="22"/>
      <c r="BG985" s="22"/>
      <c r="BH985" s="22"/>
      <c r="BI985" s="22"/>
      <c r="BJ985" s="22"/>
    </row>
    <row r="986" spans="1:62" ht="12.75" customHeight="1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1"/>
      <c r="AB986" s="21"/>
      <c r="AC986" s="21"/>
      <c r="AD986" s="21"/>
      <c r="AE986" s="21"/>
      <c r="AF986" s="21"/>
      <c r="AG986" s="21"/>
      <c r="AH986" s="21"/>
      <c r="AI986" s="21"/>
      <c r="AJ986" s="21"/>
      <c r="AK986" s="21"/>
      <c r="AL986" s="21"/>
      <c r="AM986" s="21"/>
      <c r="AN986" s="21"/>
      <c r="AO986" s="21"/>
      <c r="AP986" s="22"/>
      <c r="AQ986" s="22"/>
      <c r="AR986" s="22"/>
      <c r="AS986" s="22"/>
      <c r="AT986" s="22"/>
      <c r="AU986" s="22"/>
      <c r="AV986" s="22"/>
      <c r="AW986" s="22"/>
      <c r="AX986" s="22"/>
      <c r="AY986" s="22"/>
      <c r="AZ986" s="22"/>
      <c r="BA986" s="22"/>
      <c r="BB986" s="22"/>
      <c r="BC986" s="22"/>
      <c r="BD986" s="22"/>
      <c r="BE986" s="22"/>
      <c r="BF986" s="22"/>
      <c r="BG986" s="22"/>
      <c r="BH986" s="22"/>
      <c r="BI986" s="22"/>
      <c r="BJ986" s="22"/>
    </row>
    <row r="987" spans="1:62" ht="12.75" customHeight="1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1"/>
      <c r="AB987" s="21"/>
      <c r="AC987" s="21"/>
      <c r="AD987" s="21"/>
      <c r="AE987" s="21"/>
      <c r="AF987" s="21"/>
      <c r="AG987" s="21"/>
      <c r="AH987" s="21"/>
      <c r="AI987" s="21"/>
      <c r="AJ987" s="21"/>
      <c r="AK987" s="21"/>
      <c r="AL987" s="21"/>
      <c r="AM987" s="21"/>
      <c r="AN987" s="21"/>
      <c r="AO987" s="21"/>
      <c r="AP987" s="22"/>
      <c r="AQ987" s="22"/>
      <c r="AR987" s="22"/>
      <c r="AS987" s="22"/>
      <c r="AT987" s="22"/>
      <c r="AU987" s="22"/>
      <c r="AV987" s="22"/>
      <c r="AW987" s="22"/>
      <c r="AX987" s="22"/>
      <c r="AY987" s="22"/>
      <c r="AZ987" s="22"/>
      <c r="BA987" s="22"/>
      <c r="BB987" s="22"/>
      <c r="BC987" s="22"/>
      <c r="BD987" s="22"/>
      <c r="BE987" s="22"/>
      <c r="BF987" s="22"/>
      <c r="BG987" s="22"/>
      <c r="BH987" s="22"/>
      <c r="BI987" s="22"/>
      <c r="BJ987" s="22"/>
    </row>
    <row r="988" spans="1:62" ht="12.75" customHeight="1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1"/>
      <c r="AB988" s="21"/>
      <c r="AC988" s="21"/>
      <c r="AD988" s="21"/>
      <c r="AE988" s="21"/>
      <c r="AF988" s="21"/>
      <c r="AG988" s="21"/>
      <c r="AH988" s="21"/>
      <c r="AI988" s="21"/>
      <c r="AJ988" s="21"/>
      <c r="AK988" s="21"/>
      <c r="AL988" s="21"/>
      <c r="AM988" s="21"/>
      <c r="AN988" s="21"/>
      <c r="AO988" s="21"/>
      <c r="AP988" s="22"/>
      <c r="AQ988" s="22"/>
      <c r="AR988" s="22"/>
      <c r="AS988" s="22"/>
      <c r="AT988" s="22"/>
      <c r="AU988" s="22"/>
      <c r="AV988" s="22"/>
      <c r="AW988" s="22"/>
      <c r="AX988" s="22"/>
      <c r="AY988" s="22"/>
      <c r="AZ988" s="22"/>
      <c r="BA988" s="22"/>
      <c r="BB988" s="22"/>
      <c r="BC988" s="22"/>
      <c r="BD988" s="22"/>
      <c r="BE988" s="22"/>
      <c r="BF988" s="22"/>
      <c r="BG988" s="22"/>
      <c r="BH988" s="22"/>
      <c r="BI988" s="22"/>
      <c r="BJ988" s="22"/>
    </row>
    <row r="989" spans="1:62" ht="12.75" customHeight="1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1"/>
      <c r="AB989" s="21"/>
      <c r="AC989" s="21"/>
      <c r="AD989" s="21"/>
      <c r="AE989" s="21"/>
      <c r="AF989" s="21"/>
      <c r="AG989" s="21"/>
      <c r="AH989" s="21"/>
      <c r="AI989" s="21"/>
      <c r="AJ989" s="21"/>
      <c r="AK989" s="21"/>
      <c r="AL989" s="21"/>
      <c r="AM989" s="21"/>
      <c r="AN989" s="21"/>
      <c r="AO989" s="21"/>
      <c r="AP989" s="22"/>
      <c r="AQ989" s="22"/>
      <c r="AR989" s="22"/>
      <c r="AS989" s="22"/>
      <c r="AT989" s="22"/>
      <c r="AU989" s="22"/>
      <c r="AV989" s="22"/>
      <c r="AW989" s="22"/>
      <c r="AX989" s="22"/>
      <c r="AY989" s="22"/>
      <c r="AZ989" s="22"/>
      <c r="BA989" s="22"/>
      <c r="BB989" s="22"/>
      <c r="BC989" s="22"/>
      <c r="BD989" s="22"/>
      <c r="BE989" s="22"/>
      <c r="BF989" s="22"/>
      <c r="BG989" s="22"/>
      <c r="BH989" s="22"/>
      <c r="BI989" s="22"/>
      <c r="BJ989" s="22"/>
    </row>
    <row r="990" spans="1:62" ht="12.75" customHeight="1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1"/>
      <c r="AB990" s="21"/>
      <c r="AC990" s="21"/>
      <c r="AD990" s="21"/>
      <c r="AE990" s="21"/>
      <c r="AF990" s="21"/>
      <c r="AG990" s="21"/>
      <c r="AH990" s="21"/>
      <c r="AI990" s="21"/>
      <c r="AJ990" s="21"/>
      <c r="AK990" s="21"/>
      <c r="AL990" s="21"/>
      <c r="AM990" s="21"/>
      <c r="AN990" s="21"/>
      <c r="AO990" s="21"/>
      <c r="AP990" s="22"/>
      <c r="AQ990" s="22"/>
      <c r="AR990" s="22"/>
      <c r="AS990" s="22"/>
      <c r="AT990" s="22"/>
      <c r="AU990" s="22"/>
      <c r="AV990" s="22"/>
      <c r="AW990" s="22"/>
      <c r="AX990" s="22"/>
      <c r="AY990" s="22"/>
      <c r="AZ990" s="22"/>
      <c r="BA990" s="22"/>
      <c r="BB990" s="22"/>
      <c r="BC990" s="22"/>
      <c r="BD990" s="22"/>
      <c r="BE990" s="22"/>
      <c r="BF990" s="22"/>
      <c r="BG990" s="22"/>
      <c r="BH990" s="22"/>
      <c r="BI990" s="22"/>
      <c r="BJ990" s="22"/>
    </row>
    <row r="991" spans="1:62" ht="12.75" customHeight="1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1"/>
      <c r="AB991" s="21"/>
      <c r="AC991" s="21"/>
      <c r="AD991" s="21"/>
      <c r="AE991" s="21"/>
      <c r="AF991" s="21"/>
      <c r="AG991" s="21"/>
      <c r="AH991" s="21"/>
      <c r="AI991" s="21"/>
      <c r="AJ991" s="21"/>
      <c r="AK991" s="21"/>
      <c r="AL991" s="21"/>
      <c r="AM991" s="21"/>
      <c r="AN991" s="21"/>
      <c r="AO991" s="21"/>
      <c r="AP991" s="22"/>
      <c r="AQ991" s="22"/>
      <c r="AR991" s="22"/>
      <c r="AS991" s="22"/>
      <c r="AT991" s="22"/>
      <c r="AU991" s="22"/>
      <c r="AV991" s="22"/>
      <c r="AW991" s="22"/>
      <c r="AX991" s="22"/>
      <c r="AY991" s="22"/>
      <c r="AZ991" s="22"/>
      <c r="BA991" s="22"/>
      <c r="BB991" s="22"/>
      <c r="BC991" s="22"/>
      <c r="BD991" s="22"/>
      <c r="BE991" s="22"/>
      <c r="BF991" s="22"/>
      <c r="BG991" s="22"/>
      <c r="BH991" s="22"/>
      <c r="BI991" s="22"/>
      <c r="BJ991" s="22"/>
    </row>
    <row r="992" spans="1:62" ht="12.75" customHeight="1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1"/>
      <c r="AB992" s="21"/>
      <c r="AC992" s="21"/>
      <c r="AD992" s="21"/>
      <c r="AE992" s="21"/>
      <c r="AF992" s="21"/>
      <c r="AG992" s="21"/>
      <c r="AH992" s="21"/>
      <c r="AI992" s="21"/>
      <c r="AJ992" s="21"/>
      <c r="AK992" s="21"/>
      <c r="AL992" s="21"/>
      <c r="AM992" s="21"/>
      <c r="AN992" s="21"/>
      <c r="AO992" s="21"/>
      <c r="AP992" s="22"/>
      <c r="AQ992" s="22"/>
      <c r="AR992" s="22"/>
      <c r="AS992" s="22"/>
      <c r="AT992" s="22"/>
      <c r="AU992" s="22"/>
      <c r="AV992" s="22"/>
      <c r="AW992" s="22"/>
      <c r="AX992" s="22"/>
      <c r="AY992" s="22"/>
      <c r="AZ992" s="22"/>
      <c r="BA992" s="22"/>
      <c r="BB992" s="22"/>
      <c r="BC992" s="22"/>
      <c r="BD992" s="22"/>
      <c r="BE992" s="22"/>
      <c r="BF992" s="22"/>
      <c r="BG992" s="22"/>
      <c r="BH992" s="22"/>
      <c r="BI992" s="22"/>
      <c r="BJ992" s="22"/>
    </row>
  </sheetData>
  <sheetProtection algorithmName="SHA-512" hashValue="DZkXJvp33PkOq0DBerdtV/kwGcXndODDLwrLBJJXjZj+Mx5uHTPPdo0Jpg035FTSA+oq6Lso6tHPLT+OQtthuw==" saltValue="mc2qGclgy0wscoQ6xhMnSQ==" spinCount="100000" sheet="1" objects="1" scenarios="1"/>
  <mergeCells count="119">
    <mergeCell ref="S103:T103"/>
    <mergeCell ref="Y108:Z108"/>
    <mergeCell ref="Y109:Z109"/>
    <mergeCell ref="Y110:Z110"/>
    <mergeCell ref="I15:Z15"/>
    <mergeCell ref="X21:Z21"/>
    <mergeCell ref="Q23:V23"/>
    <mergeCell ref="L33:S33"/>
    <mergeCell ref="T33:Z33"/>
    <mergeCell ref="B74:Z75"/>
    <mergeCell ref="C79:D79"/>
    <mergeCell ref="F79:K79"/>
    <mergeCell ref="M79:R79"/>
    <mergeCell ref="T79:Y79"/>
    <mergeCell ref="C80:D80"/>
    <mergeCell ref="F80:K80"/>
    <mergeCell ref="M80:R80"/>
    <mergeCell ref="T80:Y80"/>
    <mergeCell ref="C70:I70"/>
    <mergeCell ref="J70:K70"/>
    <mergeCell ref="T70:Y70"/>
    <mergeCell ref="C71:I71"/>
    <mergeCell ref="J71:K71"/>
    <mergeCell ref="P71:R71"/>
    <mergeCell ref="T71:Y71"/>
    <mergeCell ref="J65:K65"/>
    <mergeCell ref="J66:K66"/>
    <mergeCell ref="C67:I67"/>
    <mergeCell ref="J67:K67"/>
    <mergeCell ref="J68:K68"/>
    <mergeCell ref="C69:I69"/>
    <mergeCell ref="J69:K69"/>
    <mergeCell ref="B57:Z57"/>
    <mergeCell ref="B60:Z62"/>
    <mergeCell ref="C63:I63"/>
    <mergeCell ref="J63:K63"/>
    <mergeCell ref="C64:I64"/>
    <mergeCell ref="J64:K64"/>
    <mergeCell ref="B58:R58"/>
    <mergeCell ref="C66:I66"/>
    <mergeCell ref="C68:I68"/>
    <mergeCell ref="B50:J50"/>
    <mergeCell ref="O50:U50"/>
    <mergeCell ref="B51:J51"/>
    <mergeCell ref="O51:U51"/>
    <mergeCell ref="B53:Z53"/>
    <mergeCell ref="B55:H55"/>
    <mergeCell ref="I55:K55"/>
    <mergeCell ref="M55:O55"/>
    <mergeCell ref="P55:U55"/>
    <mergeCell ref="B46:H46"/>
    <mergeCell ref="I46:Z46"/>
    <mergeCell ref="O47:U47"/>
    <mergeCell ref="B48:J48"/>
    <mergeCell ref="O48:U48"/>
    <mergeCell ref="B49:J49"/>
    <mergeCell ref="O49:U49"/>
    <mergeCell ref="B41:H41"/>
    <mergeCell ref="I41:N41"/>
    <mergeCell ref="O41:P41"/>
    <mergeCell ref="Q41:U41"/>
    <mergeCell ref="W41:Z41"/>
    <mergeCell ref="I43:Z44"/>
    <mergeCell ref="B43:H44"/>
    <mergeCell ref="B47:J47"/>
    <mergeCell ref="B35:H35"/>
    <mergeCell ref="I35:Z35"/>
    <mergeCell ref="B37:H37"/>
    <mergeCell ref="I37:V37"/>
    <mergeCell ref="W37:Y37"/>
    <mergeCell ref="B39:H39"/>
    <mergeCell ref="I39:Z39"/>
    <mergeCell ref="W29:Z29"/>
    <mergeCell ref="B31:Z31"/>
    <mergeCell ref="B33:H33"/>
    <mergeCell ref="I33:K33"/>
    <mergeCell ref="B27:H27"/>
    <mergeCell ref="I27:O27"/>
    <mergeCell ref="P27:S27"/>
    <mergeCell ref="T27:Z27"/>
    <mergeCell ref="B29:H29"/>
    <mergeCell ref="I29:K29"/>
    <mergeCell ref="L29:N29"/>
    <mergeCell ref="O29:Q29"/>
    <mergeCell ref="R29:T29"/>
    <mergeCell ref="U29:V29"/>
    <mergeCell ref="B25:H25"/>
    <mergeCell ref="I25:J25"/>
    <mergeCell ref="K25:L25"/>
    <mergeCell ref="M25:P25"/>
    <mergeCell ref="Q25:S25"/>
    <mergeCell ref="T25:Z25"/>
    <mergeCell ref="B23:H23"/>
    <mergeCell ref="I23:M23"/>
    <mergeCell ref="N23:P23"/>
    <mergeCell ref="W23:Z23"/>
    <mergeCell ref="B21:H21"/>
    <mergeCell ref="I21:L21"/>
    <mergeCell ref="M21:N21"/>
    <mergeCell ref="O21:T21"/>
    <mergeCell ref="U21:W21"/>
    <mergeCell ref="B17:Z17"/>
    <mergeCell ref="B19:H19"/>
    <mergeCell ref="I19:M19"/>
    <mergeCell ref="N19:P19"/>
    <mergeCell ref="Q19:R19"/>
    <mergeCell ref="T19:V19"/>
    <mergeCell ref="W19:X19"/>
    <mergeCell ref="Y19:Z19"/>
    <mergeCell ref="C10:Z10"/>
    <mergeCell ref="C11:Z11"/>
    <mergeCell ref="B13:Z13"/>
    <mergeCell ref="B15:H15"/>
    <mergeCell ref="B2:Z2"/>
    <mergeCell ref="W3:Z3"/>
    <mergeCell ref="C4:Z4"/>
    <mergeCell ref="W5:Z5"/>
    <mergeCell ref="C6:Z6"/>
    <mergeCell ref="C8:Z8"/>
  </mergeCells>
  <dataValidations count="5">
    <dataValidation type="list" allowBlank="1" showInputMessage="1" showErrorMessage="1" prompt=" -" sqref="I21">
      <formula1>$Q$105:$Q$106</formula1>
    </dataValidation>
    <dataValidation type="list" allowBlank="1" showInputMessage="1" showErrorMessage="1" prompt=" -" sqref="I25">
      <formula1>$Q$95:$Q$97</formula1>
    </dataValidation>
    <dataValidation type="list" allowBlank="1" showInputMessage="1" showErrorMessage="1" prompt=" -" sqref="I33:I34">
      <formula1>$Q$99:$Q$101</formula1>
    </dataValidation>
    <dataValidation type="list" allowBlank="1" showInputMessage="1" showErrorMessage="1" prompt=" -" sqref="I52 I46">
      <formula1>Pontuação</formula1>
    </dataValidation>
    <dataValidation type="list" allowBlank="1" showInputMessage="1" showErrorMessage="1" prompt=" -" sqref="M25">
      <formula1>$I$95:$I$135</formula1>
    </dataValidation>
  </dataValidations>
  <pageMargins left="0.25000000000000006" right="0.25000000000000006" top="1.0472440944881891" bottom="1.1437007874015745" header="0.30000000000000004" footer="0.74999999999999989"/>
  <pageSetup paperSize="9" fitToWidth="0" fitToHeight="0" orientation="portrait" horizontalDpi="300" verticalDpi="300" r:id="rId1"/>
  <headerFooter alignWithMargins="0">
    <oddHeader>&amp;R&amp;"Calibri2,Regular" Pró-Reitoria de Desenvolvimento Institucional Diretoria de Desenvolvimento e Gestão de Pessoas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workbookViewId="0"/>
  </sheetViews>
  <sheetFormatPr defaultRowHeight="15" customHeight="1"/>
  <cols>
    <col min="1" max="27" width="6" customWidth="1"/>
    <col min="28" max="28" width="12.140625" customWidth="1"/>
    <col min="29" max="1024" width="15.28515625" customWidth="1"/>
  </cols>
  <sheetData>
    <row r="1" spans="1:28">
      <c r="A1" s="3" t="str">
        <f>'PLANILHA DE CÁLCULO'!C83</f>
        <v>NOME</v>
      </c>
      <c r="B1" s="3" t="str">
        <f>'PLANILHA DE CÁLCULO'!D83</f>
        <v>SIGA</v>
      </c>
      <c r="C1" s="3" t="str">
        <f>'PLANILHA DE CÁLCULO'!E83</f>
        <v>NASCIMENTO</v>
      </c>
      <c r="D1" s="3" t="str">
        <f>'PLANILHA DE CÁLCULO'!F83</f>
        <v>CPF</v>
      </c>
      <c r="E1" s="3" t="str">
        <f>'PLANILHA DE CÁLCULO'!G83</f>
        <v>SIAPE</v>
      </c>
      <c r="F1" s="3" t="str">
        <f>'PLANILHA DE CÁLCULO'!H83</f>
        <v>CARREIRA</v>
      </c>
      <c r="G1" s="3" t="str">
        <f>'PLANILHA DE CÁLCULO'!I83</f>
        <v>CARGO</v>
      </c>
      <c r="H1" s="3" t="str">
        <f>'PLANILHA DE CÁLCULO'!J83</f>
        <v>NÍVEL/CLASSE</v>
      </c>
      <c r="I1" s="3" t="str">
        <f>'PLANILHA DE CÁLCULO'!K83</f>
        <v>INGRESSO IFSP</v>
      </c>
      <c r="J1" s="3" t="str">
        <f>'PLANILHA DE CÁLCULO'!L83</f>
        <v>INGRESSO SP</v>
      </c>
      <c r="K1" s="3" t="str">
        <f>'PLANILHA DE CÁLCULO'!M83</f>
        <v>REGIME DE TRABALHO</v>
      </c>
      <c r="L1" s="3" t="str">
        <f>'PLANILHA DE CÁLCULO'!N83</f>
        <v>CAMPUS</v>
      </c>
      <c r="M1" s="3" t="str">
        <f>'PLANILHA DE CÁLCULO'!O83</f>
        <v>ÁREA/SETOR</v>
      </c>
      <c r="N1" s="3" t="str">
        <f>'PLANILHA DE CÁLCULO'!P83</f>
        <v>E-MAIL INSTITUCIONAL</v>
      </c>
      <c r="O1" s="3" t="str">
        <f>'PLANILHA DE CÁLCULO'!Q83</f>
        <v>E-MAIL SECUNDÁRIO</v>
      </c>
      <c r="P1" s="3" t="str">
        <f>'PLANILHA DE CÁLCULO'!R83</f>
        <v>FONE RES</v>
      </c>
      <c r="Q1" s="3" t="str">
        <f>'PLANILHA DE CÁLCULO'!S83</f>
        <v>FONE CELULAR</v>
      </c>
      <c r="R1" s="3" t="str">
        <f>'PLANILHA DE CÁLCULO'!T83</f>
        <v>FONE SETOR</v>
      </c>
      <c r="S1" s="3" t="str">
        <f>'PLANILHA DE CÁLCULO'!U83</f>
        <v>TIT PRET</v>
      </c>
      <c r="T1" s="3" t="str">
        <f>'PLANILHA DE CÁLCULO'!V83</f>
        <v>PPG</v>
      </c>
      <c r="U1" s="3" t="str">
        <f>'PLANILHA DE CÁLCULO'!W83</f>
        <v>TIT TRABALHO</v>
      </c>
      <c r="V1" s="3" t="str">
        <f>'PLANILHA DE CÁLCULO'!X83</f>
        <v>CAPES</v>
      </c>
      <c r="W1" s="3" t="str">
        <f>'PLANILHA DE CÁLCULO'!Y83</f>
        <v>FASE PPG</v>
      </c>
      <c r="X1" s="3" t="str">
        <f>'PLANILHA DE CÁLCULO'!Z83</f>
        <v>AFAST INICIO</v>
      </c>
      <c r="Y1" s="3" t="str">
        <f>'PLANILHA DE CÁLCULO'!AA83</f>
        <v>AFAST TÉRMINO</v>
      </c>
      <c r="Z1" s="3" t="str">
        <f>'PLANILHA DE CÁLCULO'!AB83</f>
        <v>AFAST EXT</v>
      </c>
      <c r="AA1" s="3" t="str">
        <f>'PLANILHA DE CÁLCULO'!AC83</f>
        <v>PROF SUB</v>
      </c>
      <c r="AB1" s="4" t="s">
        <v>8</v>
      </c>
    </row>
    <row r="2" spans="1:28">
      <c r="A2" s="5">
        <f>'PLANILHA DE CÁLCULO'!C84</f>
        <v>0</v>
      </c>
      <c r="B2" s="6">
        <f>'PLANILHA DE CÁLCULO'!D84</f>
        <v>0</v>
      </c>
      <c r="C2" s="7">
        <f>'PLANILHA DE CÁLCULO'!E84</f>
        <v>0</v>
      </c>
      <c r="D2" s="6">
        <f>'PLANILHA DE CÁLCULO'!F84</f>
        <v>0</v>
      </c>
      <c r="E2" s="8">
        <f>'PLANILHA DE CÁLCULO'!G84</f>
        <v>0</v>
      </c>
      <c r="F2" s="9">
        <f>'PLANILHA DE CÁLCULO'!H84</f>
        <v>0</v>
      </c>
      <c r="G2" s="10">
        <f>'PLANILHA DE CÁLCULO'!I84</f>
        <v>0</v>
      </c>
      <c r="H2" s="11">
        <f>'PLANILHA DE CÁLCULO'!J84</f>
        <v>0</v>
      </c>
      <c r="I2" s="7">
        <f>'PLANILHA DE CÁLCULO'!K84</f>
        <v>0</v>
      </c>
      <c r="J2" s="11">
        <f>'PLANILHA DE CÁLCULO'!L84</f>
        <v>0</v>
      </c>
      <c r="K2" s="10">
        <f>'PLANILHA DE CÁLCULO'!M84</f>
        <v>0</v>
      </c>
      <c r="L2" s="6">
        <f>'PLANILHA DE CÁLCULO'!N84</f>
        <v>0</v>
      </c>
      <c r="M2" s="10">
        <f>'PLANILHA DE CÁLCULO'!O84</f>
        <v>0</v>
      </c>
      <c r="N2" s="6">
        <f>'PLANILHA DE CÁLCULO'!P84</f>
        <v>0</v>
      </c>
      <c r="O2" s="5">
        <f>'PLANILHA DE CÁLCULO'!Q84</f>
        <v>0</v>
      </c>
      <c r="P2" s="12">
        <f>'PLANILHA DE CÁLCULO'!R84</f>
        <v>0</v>
      </c>
      <c r="Q2" s="13">
        <f>'PLANILHA DE CÁLCULO'!S84</f>
        <v>0</v>
      </c>
      <c r="R2" s="14">
        <f>'PLANILHA DE CÁLCULO'!T84</f>
        <v>0</v>
      </c>
      <c r="S2" s="5">
        <f>'PLANILHA DE CÁLCULO'!U84</f>
        <v>0</v>
      </c>
      <c r="T2" s="15">
        <f>'PLANILHA DE CÁLCULO'!V84</f>
        <v>0</v>
      </c>
      <c r="U2" s="5">
        <f>'PLANILHA DE CÁLCULO'!W84</f>
        <v>0</v>
      </c>
      <c r="V2" s="15">
        <f>'PLANILHA DE CÁLCULO'!X84</f>
        <v>0</v>
      </c>
      <c r="W2" s="5">
        <f>'PLANILHA DE CÁLCULO'!Y84</f>
        <v>6</v>
      </c>
      <c r="X2" s="16">
        <f>'PLANILHA DE CÁLCULO'!Z84</f>
        <v>0</v>
      </c>
      <c r="Y2" s="17">
        <f>'PLANILHA DE CÁLCULO'!AA84</f>
        <v>0</v>
      </c>
      <c r="Z2" s="15" t="str">
        <f>'PLANILHA DE CÁLCULO'!AB84</f>
        <v>NÃO</v>
      </c>
      <c r="AA2" s="5" t="str">
        <f>'PLANILHA DE CÁLCULO'!AC84</f>
        <v>NÃO</v>
      </c>
      <c r="AB2" s="1"/>
    </row>
    <row r="3" spans="1:2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>
      <c r="A4" s="2" t="s">
        <v>156</v>
      </c>
      <c r="B4" s="2"/>
      <c r="C4" s="2"/>
      <c r="D4" s="2"/>
      <c r="E4" s="2"/>
      <c r="F4" s="2"/>
      <c r="G4" s="2"/>
      <c r="H4" s="108">
        <v>44507</v>
      </c>
      <c r="I4" s="10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1:28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1:28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1:28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1:28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1:28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1:28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1:28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1: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1:28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1:28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1:28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1:28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1:28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1:28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1:28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1:28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1:28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1:2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1:28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1:28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1:28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1:28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1:28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1:28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1:28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1:28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1:28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1:2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1:28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1:28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1:28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1:28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1:28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1:28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1:28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1:28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1:28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1:2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1:28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1:28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1:28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1:28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1:28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1:28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spans="1:28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spans="1:28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spans="1:28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spans="1:2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spans="1:28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spans="1:28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spans="1:28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spans="1:28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spans="1:28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spans="1:28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spans="1:28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spans="1:28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spans="1:28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spans="1:2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spans="1:28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spans="1:28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spans="1:28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spans="1:28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spans="1:28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spans="1:28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spans="1:28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spans="1:28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spans="1:28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spans="1:2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spans="1:28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spans="1:28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 spans="1:28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 spans="1:28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 spans="1:28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 spans="1:28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 spans="1:28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 spans="1:28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 spans="1:28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 spans="1:2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 spans="1:28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  <row r="1000" spans="1:28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</row>
  </sheetData>
  <mergeCells count="1">
    <mergeCell ref="H4:I4"/>
  </mergeCells>
  <pageMargins left="0.70000000000000007" right="0.70000000000000007" top="1.1437007874015745" bottom="1.1437007874015745" header="0.74999999999999989" footer="0.74999999999999989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138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PLANILHA DE CÁLCULO</vt:lpstr>
      <vt:lpstr>DADOS</vt:lpstr>
      <vt:lpstr>cálculo</vt:lpstr>
      <vt:lpstr>Cálculos</vt:lpstr>
      <vt:lpstr>CAMPI</vt:lpstr>
      <vt:lpstr>Pontuação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</dc:creator>
  <cp:lastModifiedBy>bv145579</cp:lastModifiedBy>
  <cp:revision>27</cp:revision>
  <cp:lastPrinted>2021-10-22T04:46:43Z</cp:lastPrinted>
  <dcterms:created xsi:type="dcterms:W3CDTF">2013-09-24T14:14:26Z</dcterms:created>
  <dcterms:modified xsi:type="dcterms:W3CDTF">2022-09-21T21:31:58Z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